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 FLORES\Documents\FLORESMILA\ESTADO DE TRANSPARENCIA 2019 Y 2020\"/>
    </mc:Choice>
  </mc:AlternateContent>
  <xr:revisionPtr revIDLastSave="0" documentId="13_ncr:1_{95536364-7D09-440E-AD60-B512C87B0DF1}" xr6:coauthVersionLast="45" xr6:coauthVersionMax="45" xr10:uidLastSave="{00000000-0000-0000-0000-000000000000}"/>
  <bookViews>
    <workbookView xWindow="-120" yWindow="-120" windowWidth="20730" windowHeight="11160" activeTab="2" xr2:uid="{FCAEB0FF-3A35-414E-A328-9D412C94A679}"/>
  </bookViews>
  <sheets>
    <sheet name="Hoja1" sheetId="1" r:id="rId1"/>
    <sheet name="LUZ 2020 X REDES " sheetId="2" r:id="rId2"/>
    <sheet name="AGUA 2020 x REDES " sheetId="3" r:id="rId3"/>
  </sheets>
  <definedNames>
    <definedName name="_xlnm.Print_Area" localSheetId="2">'AGUA 2020 x REDES '!$A$1:$P$453</definedName>
    <definedName name="_xlnm.Print_Area" localSheetId="1">'LUZ 2020 X REDES '!$A$1:$P$423</definedName>
    <definedName name="_xlnm.Print_Titles" localSheetId="2">'AGUA 2020 x REDES '!$1:$7</definedName>
    <definedName name="_xlnm.Print_Titles" localSheetId="1">'LUZ 2020 X REDES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8" i="3" l="1"/>
  <c r="N448" i="3"/>
  <c r="M448" i="3"/>
  <c r="L448" i="3"/>
  <c r="K448" i="3"/>
  <c r="J448" i="3"/>
  <c r="I448" i="3"/>
  <c r="H448" i="3"/>
  <c r="G448" i="3"/>
  <c r="F448" i="3"/>
  <c r="E448" i="3"/>
  <c r="D448" i="3"/>
  <c r="P447" i="3"/>
  <c r="P446" i="3"/>
  <c r="P445" i="3"/>
  <c r="P444" i="3"/>
  <c r="P443" i="3"/>
  <c r="P442" i="3"/>
  <c r="P441" i="3"/>
  <c r="P440" i="3"/>
  <c r="P439" i="3"/>
  <c r="P438" i="3"/>
  <c r="A438" i="3"/>
  <c r="A439" i="3" s="1"/>
  <c r="A440" i="3" s="1"/>
  <c r="A441" i="3" s="1"/>
  <c r="A442" i="3" s="1"/>
  <c r="A443" i="3" s="1"/>
  <c r="A444" i="3" s="1"/>
  <c r="A445" i="3" s="1"/>
  <c r="A446" i="3" s="1"/>
  <c r="P437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A416" i="3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P415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A395" i="3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P394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A376" i="3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P375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P369" i="3"/>
  <c r="P368" i="3"/>
  <c r="P367" i="3"/>
  <c r="P366" i="3"/>
  <c r="P365" i="3"/>
  <c r="P364" i="3"/>
  <c r="P363" i="3"/>
  <c r="P362" i="3"/>
  <c r="P361" i="3"/>
  <c r="P360" i="3"/>
  <c r="A360" i="3"/>
  <c r="A361" i="3" s="1"/>
  <c r="A362" i="3" s="1"/>
  <c r="A363" i="3" s="1"/>
  <c r="A364" i="3" s="1"/>
  <c r="A365" i="3" s="1"/>
  <c r="A366" i="3" s="1"/>
  <c r="A367" i="3" s="1"/>
  <c r="A368" i="3" s="1"/>
  <c r="A369" i="3" s="1"/>
  <c r="P359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A342" i="3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P341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P336" i="3"/>
  <c r="P335" i="3"/>
  <c r="P334" i="3"/>
  <c r="P333" i="3"/>
  <c r="P332" i="3"/>
  <c r="P331" i="3"/>
  <c r="P330" i="3"/>
  <c r="P329" i="3"/>
  <c r="P328" i="3"/>
  <c r="A328" i="3"/>
  <c r="A329" i="3" s="1"/>
  <c r="A330" i="3" s="1"/>
  <c r="A331" i="3" s="1"/>
  <c r="A332" i="3" s="1"/>
  <c r="A333" i="3" s="1"/>
  <c r="A334" i="3" s="1"/>
  <c r="A335" i="3" s="1"/>
  <c r="P327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A310" i="3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P309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A292" i="3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P291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A270" i="3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P269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A247" i="3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P246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A224" i="3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P223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A203" i="3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P202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A178" i="3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P177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A155" i="3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P154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P148" i="3"/>
  <c r="P147" i="3"/>
  <c r="P146" i="3"/>
  <c r="P145" i="3"/>
  <c r="P144" i="3"/>
  <c r="P143" i="3"/>
  <c r="P142" i="3"/>
  <c r="P141" i="3"/>
  <c r="P140" i="3"/>
  <c r="P139" i="3"/>
  <c r="P138" i="3"/>
  <c r="A138" i="3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P137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P131" i="3"/>
  <c r="P130" i="3"/>
  <c r="P129" i="3"/>
  <c r="P128" i="3"/>
  <c r="P127" i="3"/>
  <c r="P125" i="3"/>
  <c r="P124" i="3"/>
  <c r="P123" i="3"/>
  <c r="P122" i="3"/>
  <c r="P121" i="3"/>
  <c r="A121" i="3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P120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A101" i="3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P100" i="3"/>
  <c r="O96" i="3"/>
  <c r="N96" i="3"/>
  <c r="M96" i="3"/>
  <c r="L96" i="3"/>
  <c r="K96" i="3"/>
  <c r="J96" i="3"/>
  <c r="I96" i="3"/>
  <c r="H96" i="3"/>
  <c r="G96" i="3"/>
  <c r="F96" i="3"/>
  <c r="E96" i="3"/>
  <c r="D96" i="3"/>
  <c r="P94" i="3"/>
  <c r="P93" i="3"/>
  <c r="P92" i="3"/>
  <c r="P91" i="3"/>
  <c r="P90" i="3"/>
  <c r="P89" i="3"/>
  <c r="P88" i="3"/>
  <c r="P87" i="3"/>
  <c r="P86" i="3"/>
  <c r="P85" i="3"/>
  <c r="A85" i="3"/>
  <c r="A86" i="3" s="1"/>
  <c r="A87" i="3" s="1"/>
  <c r="A88" i="3" s="1"/>
  <c r="A89" i="3" s="1"/>
  <c r="A90" i="3" s="1"/>
  <c r="A91" i="3" s="1"/>
  <c r="A92" i="3" s="1"/>
  <c r="A93" i="3" s="1"/>
  <c r="A94" i="3" s="1"/>
  <c r="P84" i="3"/>
  <c r="O80" i="3"/>
  <c r="N80" i="3"/>
  <c r="M80" i="3"/>
  <c r="L80" i="3"/>
  <c r="K80" i="3"/>
  <c r="J80" i="3"/>
  <c r="I80" i="3"/>
  <c r="H80" i="3"/>
  <c r="G80" i="3"/>
  <c r="F80" i="3"/>
  <c r="E80" i="3"/>
  <c r="D80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A62" i="3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P61" i="3"/>
  <c r="O57" i="3"/>
  <c r="N57" i="3"/>
  <c r="M57" i="3"/>
  <c r="L57" i="3"/>
  <c r="K57" i="3"/>
  <c r="J57" i="3"/>
  <c r="I57" i="3"/>
  <c r="H57" i="3"/>
  <c r="G57" i="3"/>
  <c r="F57" i="3"/>
  <c r="E57" i="3"/>
  <c r="D57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A36" i="3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P35" i="3"/>
  <c r="O31" i="3"/>
  <c r="N31" i="3"/>
  <c r="M31" i="3"/>
  <c r="L31" i="3"/>
  <c r="K31" i="3"/>
  <c r="J31" i="3"/>
  <c r="I31" i="3"/>
  <c r="H31" i="3"/>
  <c r="G31" i="3"/>
  <c r="F31" i="3"/>
  <c r="E31" i="3"/>
  <c r="D31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P14" i="3"/>
  <c r="O11" i="3"/>
  <c r="N11" i="3"/>
  <c r="M11" i="3"/>
  <c r="L11" i="3"/>
  <c r="K11" i="3"/>
  <c r="J11" i="3"/>
  <c r="I11" i="3"/>
  <c r="H11" i="3"/>
  <c r="G11" i="3"/>
  <c r="F11" i="3"/>
  <c r="E11" i="3"/>
  <c r="D11" i="3"/>
  <c r="P9" i="3"/>
  <c r="P8" i="3"/>
  <c r="O420" i="2"/>
  <c r="N420" i="2"/>
  <c r="M420" i="2"/>
  <c r="L420" i="2"/>
  <c r="K420" i="2"/>
  <c r="J420" i="2"/>
  <c r="I420" i="2"/>
  <c r="H420" i="2"/>
  <c r="G420" i="2"/>
  <c r="F420" i="2"/>
  <c r="E420" i="2"/>
  <c r="D420" i="2"/>
  <c r="P418" i="2"/>
  <c r="P417" i="2"/>
  <c r="P416" i="2"/>
  <c r="P415" i="2"/>
  <c r="P414" i="2"/>
  <c r="P413" i="2"/>
  <c r="P412" i="2"/>
  <c r="P411" i="2"/>
  <c r="P420" i="2" s="1"/>
  <c r="P410" i="2"/>
  <c r="A410" i="2"/>
  <c r="A411" i="2" s="1"/>
  <c r="A412" i="2" s="1"/>
  <c r="A413" i="2" s="1"/>
  <c r="A414" i="2" s="1"/>
  <c r="A415" i="2" s="1"/>
  <c r="A416" i="2" s="1"/>
  <c r="A417" i="2" s="1"/>
  <c r="A418" i="2" s="1"/>
  <c r="P409" i="2"/>
  <c r="O405" i="2"/>
  <c r="N405" i="2"/>
  <c r="M405" i="2"/>
  <c r="L405" i="2"/>
  <c r="K405" i="2"/>
  <c r="J405" i="2"/>
  <c r="I405" i="2"/>
  <c r="H405" i="2"/>
  <c r="G405" i="2"/>
  <c r="F405" i="2"/>
  <c r="E405" i="2"/>
  <c r="D405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A390" i="2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P389" i="2"/>
  <c r="O385" i="2"/>
  <c r="N385" i="2"/>
  <c r="M385" i="2"/>
  <c r="L385" i="2"/>
  <c r="K385" i="2"/>
  <c r="J385" i="2"/>
  <c r="I385" i="2"/>
  <c r="H385" i="2"/>
  <c r="G385" i="2"/>
  <c r="F385" i="2"/>
  <c r="E385" i="2"/>
  <c r="D385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A369" i="2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P368" i="2"/>
  <c r="O364" i="2"/>
  <c r="N364" i="2"/>
  <c r="M364" i="2"/>
  <c r="L364" i="2"/>
  <c r="K364" i="2"/>
  <c r="J364" i="2"/>
  <c r="I364" i="2"/>
  <c r="H364" i="2"/>
  <c r="G364" i="2"/>
  <c r="F364" i="2"/>
  <c r="E364" i="2"/>
  <c r="D364" i="2"/>
  <c r="P362" i="2"/>
  <c r="P361" i="2"/>
  <c r="P360" i="2"/>
  <c r="P359" i="2"/>
  <c r="P358" i="2"/>
  <c r="P357" i="2"/>
  <c r="P356" i="2"/>
  <c r="P355" i="2"/>
  <c r="P354" i="2"/>
  <c r="P353" i="2"/>
  <c r="P352" i="2"/>
  <c r="A352" i="2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P351" i="2"/>
  <c r="O347" i="2"/>
  <c r="N347" i="2"/>
  <c r="M347" i="2"/>
  <c r="L347" i="2"/>
  <c r="K347" i="2"/>
  <c r="J347" i="2"/>
  <c r="I347" i="2"/>
  <c r="H347" i="2"/>
  <c r="G347" i="2"/>
  <c r="F347" i="2"/>
  <c r="E347" i="2"/>
  <c r="D347" i="2"/>
  <c r="P345" i="2"/>
  <c r="P344" i="2"/>
  <c r="P343" i="2"/>
  <c r="P342" i="2"/>
  <c r="P341" i="2"/>
  <c r="P340" i="2"/>
  <c r="P339" i="2"/>
  <c r="P338" i="2"/>
  <c r="A338" i="2"/>
  <c r="A339" i="2" s="1"/>
  <c r="A340" i="2" s="1"/>
  <c r="A341" i="2" s="1"/>
  <c r="A342" i="2" s="1"/>
  <c r="A343" i="2" s="1"/>
  <c r="A344" i="2" s="1"/>
  <c r="A345" i="2" s="1"/>
  <c r="P337" i="2"/>
  <c r="O333" i="2"/>
  <c r="N333" i="2"/>
  <c r="M333" i="2"/>
  <c r="L333" i="2"/>
  <c r="K333" i="2"/>
  <c r="J333" i="2"/>
  <c r="I333" i="2"/>
  <c r="H333" i="2"/>
  <c r="G333" i="2"/>
  <c r="F333" i="2"/>
  <c r="E333" i="2"/>
  <c r="D333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A319" i="2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P318" i="2"/>
  <c r="O314" i="2"/>
  <c r="N314" i="2"/>
  <c r="M314" i="2"/>
  <c r="L314" i="2"/>
  <c r="K314" i="2"/>
  <c r="J314" i="2"/>
  <c r="I314" i="2"/>
  <c r="H314" i="2"/>
  <c r="G314" i="2"/>
  <c r="F314" i="2"/>
  <c r="E314" i="2"/>
  <c r="D314" i="2"/>
  <c r="P312" i="2"/>
  <c r="P311" i="2"/>
  <c r="P310" i="2"/>
  <c r="P309" i="2"/>
  <c r="P308" i="2"/>
  <c r="P307" i="2"/>
  <c r="P306" i="2"/>
  <c r="P305" i="2"/>
  <c r="A305" i="2"/>
  <c r="A306" i="2" s="1"/>
  <c r="A307" i="2" s="1"/>
  <c r="A308" i="2" s="1"/>
  <c r="A309" i="2" s="1"/>
  <c r="A310" i="2" s="1"/>
  <c r="A311" i="2" s="1"/>
  <c r="A312" i="2" s="1"/>
  <c r="P304" i="2"/>
  <c r="O300" i="2"/>
  <c r="N300" i="2"/>
  <c r="M300" i="2"/>
  <c r="L300" i="2"/>
  <c r="K300" i="2"/>
  <c r="J300" i="2"/>
  <c r="I300" i="2"/>
  <c r="H300" i="2"/>
  <c r="G300" i="2"/>
  <c r="F300" i="2"/>
  <c r="E300" i="2"/>
  <c r="D300" i="2"/>
  <c r="P298" i="2"/>
  <c r="P297" i="2"/>
  <c r="P296" i="2"/>
  <c r="P295" i="2"/>
  <c r="P294" i="2"/>
  <c r="P293" i="2"/>
  <c r="P292" i="2"/>
  <c r="P291" i="2"/>
  <c r="P290" i="2"/>
  <c r="P289" i="2"/>
  <c r="A289" i="2"/>
  <c r="A290" i="2" s="1"/>
  <c r="A291" i="2" s="1"/>
  <c r="A292" i="2" s="1"/>
  <c r="A293" i="2" s="1"/>
  <c r="A294" i="2" s="1"/>
  <c r="A295" i="2" s="1"/>
  <c r="A296" i="2" s="1"/>
  <c r="A297" i="2" s="1"/>
  <c r="A298" i="2" s="1"/>
  <c r="P288" i="2"/>
  <c r="P300" i="2" s="1"/>
  <c r="O284" i="2"/>
  <c r="N284" i="2"/>
  <c r="M284" i="2"/>
  <c r="L284" i="2"/>
  <c r="K284" i="2"/>
  <c r="J284" i="2"/>
  <c r="I284" i="2"/>
  <c r="H284" i="2"/>
  <c r="G284" i="2"/>
  <c r="F284" i="2"/>
  <c r="E284" i="2"/>
  <c r="D284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A271" i="2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P270" i="2"/>
  <c r="P284" i="2" s="1"/>
  <c r="O266" i="2"/>
  <c r="N266" i="2"/>
  <c r="M266" i="2"/>
  <c r="L266" i="2"/>
  <c r="K266" i="2"/>
  <c r="J266" i="2"/>
  <c r="I266" i="2"/>
  <c r="H266" i="2"/>
  <c r="G266" i="2"/>
  <c r="F266" i="2"/>
  <c r="E266" i="2"/>
  <c r="D266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A249" i="2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P248" i="2"/>
  <c r="P266" i="2" s="1"/>
  <c r="O244" i="2"/>
  <c r="N244" i="2"/>
  <c r="M244" i="2"/>
  <c r="L244" i="2"/>
  <c r="K244" i="2"/>
  <c r="J244" i="2"/>
  <c r="I244" i="2"/>
  <c r="H244" i="2"/>
  <c r="G244" i="2"/>
  <c r="F244" i="2"/>
  <c r="E244" i="2"/>
  <c r="D244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A227" i="2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P226" i="2"/>
  <c r="O222" i="2"/>
  <c r="N222" i="2"/>
  <c r="M222" i="2"/>
  <c r="L222" i="2"/>
  <c r="K222" i="2"/>
  <c r="J222" i="2"/>
  <c r="I222" i="2"/>
  <c r="H222" i="2"/>
  <c r="G222" i="2"/>
  <c r="F222" i="2"/>
  <c r="E222" i="2"/>
  <c r="D222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A206" i="2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P205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A186" i="2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P185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A162" i="2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P161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A139" i="2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P138" i="2"/>
  <c r="P157" i="2" s="1"/>
  <c r="O134" i="2"/>
  <c r="N134" i="2"/>
  <c r="M134" i="2"/>
  <c r="L134" i="2"/>
  <c r="K134" i="2"/>
  <c r="J134" i="2"/>
  <c r="I134" i="2"/>
  <c r="H134" i="2"/>
  <c r="G134" i="2"/>
  <c r="F134" i="2"/>
  <c r="E134" i="2"/>
  <c r="D134" i="2"/>
  <c r="P132" i="2"/>
  <c r="P131" i="2"/>
  <c r="P130" i="2"/>
  <c r="P129" i="2"/>
  <c r="P128" i="2"/>
  <c r="P127" i="2"/>
  <c r="P126" i="2"/>
  <c r="P125" i="2"/>
  <c r="P124" i="2"/>
  <c r="P123" i="2"/>
  <c r="A123" i="2"/>
  <c r="A124" i="2" s="1"/>
  <c r="A125" i="2" s="1"/>
  <c r="A126" i="2" s="1"/>
  <c r="A127" i="2" s="1"/>
  <c r="A128" i="2" s="1"/>
  <c r="A129" i="2" s="1"/>
  <c r="A130" i="2" s="1"/>
  <c r="A131" i="2" s="1"/>
  <c r="A132" i="2" s="1"/>
  <c r="P122" i="2"/>
  <c r="P134" i="2" s="1"/>
  <c r="O118" i="2"/>
  <c r="N118" i="2"/>
  <c r="M118" i="2"/>
  <c r="L118" i="2"/>
  <c r="K118" i="2"/>
  <c r="J118" i="2"/>
  <c r="I118" i="2"/>
  <c r="H118" i="2"/>
  <c r="G118" i="2"/>
  <c r="F118" i="2"/>
  <c r="E118" i="2"/>
  <c r="D118" i="2"/>
  <c r="P116" i="2"/>
  <c r="P115" i="2"/>
  <c r="P114" i="2"/>
  <c r="P113" i="2"/>
  <c r="P112" i="2"/>
  <c r="P111" i="2"/>
  <c r="P110" i="2"/>
  <c r="P109" i="2"/>
  <c r="P108" i="2"/>
  <c r="P107" i="2"/>
  <c r="P118" i="2" s="1"/>
  <c r="P106" i="2"/>
  <c r="A106" i="2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P105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P86" i="2"/>
  <c r="O82" i="2"/>
  <c r="N82" i="2"/>
  <c r="M82" i="2"/>
  <c r="L82" i="2"/>
  <c r="K82" i="2"/>
  <c r="J82" i="2"/>
  <c r="I82" i="2"/>
  <c r="H82" i="2"/>
  <c r="G82" i="2"/>
  <c r="F82" i="2"/>
  <c r="E82" i="2"/>
  <c r="D82" i="2"/>
  <c r="P80" i="2"/>
  <c r="P79" i="2"/>
  <c r="P78" i="2"/>
  <c r="P77" i="2"/>
  <c r="P76" i="2"/>
  <c r="P75" i="2"/>
  <c r="P82" i="2" s="1"/>
  <c r="P74" i="2"/>
  <c r="A74" i="2"/>
  <c r="A75" i="2" s="1"/>
  <c r="A76" i="2" s="1"/>
  <c r="A77" i="2" s="1"/>
  <c r="A78" i="2" s="1"/>
  <c r="A79" i="2" s="1"/>
  <c r="A80" i="2" s="1"/>
  <c r="P73" i="2"/>
  <c r="O69" i="2"/>
  <c r="N69" i="2"/>
  <c r="M69" i="2"/>
  <c r="L69" i="2"/>
  <c r="K69" i="2"/>
  <c r="J69" i="2"/>
  <c r="I69" i="2"/>
  <c r="H69" i="2"/>
  <c r="G69" i="2"/>
  <c r="F69" i="2"/>
  <c r="E69" i="2"/>
  <c r="D69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A52" i="2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P51" i="2"/>
  <c r="O47" i="2"/>
  <c r="N47" i="2"/>
  <c r="M47" i="2"/>
  <c r="L47" i="2"/>
  <c r="K47" i="2"/>
  <c r="J47" i="2"/>
  <c r="I47" i="2"/>
  <c r="H47" i="2"/>
  <c r="G47" i="2"/>
  <c r="F47" i="2"/>
  <c r="E47" i="2"/>
  <c r="D47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P32" i="2"/>
  <c r="O28" i="2"/>
  <c r="N28" i="2"/>
  <c r="M28" i="2"/>
  <c r="L28" i="2"/>
  <c r="K28" i="2"/>
  <c r="J28" i="2"/>
  <c r="I28" i="2"/>
  <c r="H28" i="2"/>
  <c r="G28" i="2"/>
  <c r="F28" i="2"/>
  <c r="E28" i="2"/>
  <c r="D28" i="2"/>
  <c r="P26" i="2"/>
  <c r="P25" i="2"/>
  <c r="P24" i="2"/>
  <c r="P23" i="2"/>
  <c r="P22" i="2"/>
  <c r="P21" i="2"/>
  <c r="P20" i="2"/>
  <c r="P19" i="2"/>
  <c r="P18" i="2"/>
  <c r="P17" i="2"/>
  <c r="P16" i="2"/>
  <c r="P15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P14" i="2"/>
  <c r="P28" i="2" s="1"/>
  <c r="O10" i="2"/>
  <c r="N10" i="2"/>
  <c r="M10" i="2"/>
  <c r="L10" i="2"/>
  <c r="K10" i="2"/>
  <c r="J10" i="2"/>
  <c r="I10" i="2"/>
  <c r="H10" i="2"/>
  <c r="G10" i="2"/>
  <c r="F10" i="2"/>
  <c r="E10" i="2"/>
  <c r="D10" i="2"/>
  <c r="P9" i="2"/>
  <c r="P8" i="2"/>
  <c r="P57" i="3" l="1"/>
  <c r="P133" i="3"/>
  <c r="P355" i="3"/>
  <c r="D449" i="3"/>
  <c r="F449" i="3"/>
  <c r="H449" i="3"/>
  <c r="L449" i="3"/>
  <c r="N449" i="3"/>
  <c r="P80" i="3"/>
  <c r="P385" i="2"/>
  <c r="P314" i="2"/>
  <c r="P244" i="2"/>
  <c r="P47" i="2"/>
  <c r="P11" i="3"/>
  <c r="P433" i="3"/>
  <c r="P411" i="3"/>
  <c r="P390" i="3"/>
  <c r="P371" i="3"/>
  <c r="P219" i="3"/>
  <c r="P198" i="3"/>
  <c r="P173" i="3"/>
  <c r="P150" i="3"/>
  <c r="P116" i="3"/>
  <c r="P96" i="3"/>
  <c r="P31" i="3"/>
  <c r="J449" i="3"/>
  <c r="E421" i="2"/>
  <c r="G421" i="2"/>
  <c r="I421" i="2"/>
  <c r="K421" i="2"/>
  <c r="M421" i="2"/>
  <c r="O421" i="2"/>
  <c r="P69" i="2"/>
  <c r="P101" i="2"/>
  <c r="P181" i="2"/>
  <c r="P201" i="2"/>
  <c r="P222" i="2"/>
  <c r="P333" i="2"/>
  <c r="P347" i="2"/>
  <c r="P364" i="2"/>
  <c r="P405" i="2"/>
  <c r="P287" i="3"/>
  <c r="P305" i="3"/>
  <c r="P323" i="3"/>
  <c r="P337" i="3"/>
  <c r="P448" i="3"/>
  <c r="P10" i="2"/>
  <c r="D421" i="2"/>
  <c r="F421" i="2"/>
  <c r="H421" i="2"/>
  <c r="J421" i="2"/>
  <c r="L421" i="2"/>
  <c r="N421" i="2"/>
  <c r="E449" i="3"/>
  <c r="G449" i="3"/>
  <c r="I449" i="3"/>
  <c r="K449" i="3"/>
  <c r="M449" i="3"/>
  <c r="O449" i="3"/>
  <c r="P242" i="3"/>
  <c r="P265" i="3"/>
  <c r="P449" i="3" l="1"/>
  <c r="P421" i="2"/>
</calcChain>
</file>

<file path=xl/sharedStrings.xml><?xml version="1.0" encoding="utf-8"?>
<sst xmlns="http://schemas.openxmlformats.org/spreadsheetml/2006/main" count="976" uniqueCount="669">
  <si>
    <t>ESTADO DEL CONSUMO DEL SERVICIO DE LUZ 2020</t>
  </si>
  <si>
    <t>N° ORD</t>
  </si>
  <si>
    <t>RED</t>
  </si>
  <si>
    <t>N° CONTRATO</t>
  </si>
  <si>
    <t>TOTAL</t>
  </si>
  <si>
    <t>UGEL 02</t>
  </si>
  <si>
    <t xml:space="preserve">Archivo Central UGEL 02 Ex 3007 </t>
  </si>
  <si>
    <t xml:space="preserve">SUB TOTAL </t>
  </si>
  <si>
    <t xml:space="preserve">  RED  0001</t>
  </si>
  <si>
    <t xml:space="preserve">320 Señor de los  Milagros </t>
  </si>
  <si>
    <t xml:space="preserve">391-1 Flor de Amancaes </t>
  </si>
  <si>
    <t>391-2  San Juan de Amancaes</t>
  </si>
  <si>
    <t>2002 Ramón Castilla</t>
  </si>
  <si>
    <t>2063 Félix Bogado</t>
  </si>
  <si>
    <t>3012 El Altillo</t>
  </si>
  <si>
    <t>3015 Angeles de Jesus</t>
  </si>
  <si>
    <t>3017 Inmaculada Concepción</t>
  </si>
  <si>
    <t>3019 Patricia Teresa Rodriguez</t>
  </si>
  <si>
    <t>3075 Patricia F. Silva</t>
  </si>
  <si>
    <t>MARIA P. BELLIDO (2074) (CEBA)</t>
  </si>
  <si>
    <t>NACIONAL RÍMAC</t>
  </si>
  <si>
    <t xml:space="preserve">  RED  0002</t>
  </si>
  <si>
    <t>72 Santa Rosita de Lima</t>
  </si>
  <si>
    <t>389 Virgen de Lourdes</t>
  </si>
  <si>
    <t xml:space="preserve">392-3 /3003 San Cristóbal </t>
  </si>
  <si>
    <t>2004 Rímac</t>
  </si>
  <si>
    <t>3001 Estados  unidos Mexicanos</t>
  </si>
  <si>
    <t>3002-A  Manuel Pardo</t>
  </si>
  <si>
    <t>3004 España</t>
  </si>
  <si>
    <t xml:space="preserve">3006 Jose E. Echenique Rodriguez </t>
  </si>
  <si>
    <t>CEBA 3016</t>
  </si>
  <si>
    <t>3021 San Juan Macías</t>
  </si>
  <si>
    <t>CARLOS PAREJA PAZ SOLDAN</t>
  </si>
  <si>
    <t>COMUNIDAD SHIPIBA</t>
  </si>
  <si>
    <t>LUCIE RYNNING DE A. DE  MAYOLO</t>
  </si>
  <si>
    <t>SUB TOTAL</t>
  </si>
  <si>
    <t xml:space="preserve">  RED  0003</t>
  </si>
  <si>
    <t>392-2 Cuna Madrid</t>
  </si>
  <si>
    <t>2083 Virgen del Carmen</t>
  </si>
  <si>
    <t>2099 (394 - 1) Rosa Merino</t>
  </si>
  <si>
    <t>3010 Ramón Castilla</t>
  </si>
  <si>
    <t>3014 Leoncio Prado</t>
  </si>
  <si>
    <t xml:space="preserve">ESTHER CACERES SALGADO </t>
  </si>
  <si>
    <t xml:space="preserve">ESTHER CACERES SALGADO (CEBA) </t>
  </si>
  <si>
    <t>Mercedes Cabello de Carbonera</t>
  </si>
  <si>
    <t>Ricardo Bentín (394-2) (2073)</t>
  </si>
  <si>
    <r>
      <t>Ricardo Bentín</t>
    </r>
    <r>
      <rPr>
        <sz val="9"/>
        <color rgb="FFFF0000"/>
        <rFont val="Calibri"/>
        <family val="2"/>
        <scheme val="minor"/>
      </rPr>
      <t xml:space="preserve"> (Campo Deport)</t>
    </r>
  </si>
  <si>
    <t>CEBE RICARDO BENTIN</t>
  </si>
  <si>
    <t xml:space="preserve">PROMAE RÍMAC </t>
  </si>
  <si>
    <t xml:space="preserve">  RED  0004</t>
  </si>
  <si>
    <t>314 Túpac Amaru</t>
  </si>
  <si>
    <t xml:space="preserve">385 José Olaya </t>
  </si>
  <si>
    <t>386 Víctor R. H. de La Torres</t>
  </si>
  <si>
    <t>Sonrisas de Jesús</t>
  </si>
  <si>
    <t>2041 Inca G. De La Vega</t>
  </si>
  <si>
    <t>2052 María Auxiliadora</t>
  </si>
  <si>
    <t>2057 José G. Condorcanqui (CEBA)</t>
  </si>
  <si>
    <t xml:space="preserve">  RED  0005</t>
  </si>
  <si>
    <t xml:space="preserve">324 San Judas Tadeo </t>
  </si>
  <si>
    <t>390-3 Tahuantisuyo</t>
  </si>
  <si>
    <t>2058 V. Medalla Milagrosa</t>
  </si>
  <si>
    <t>3049 Imp. Del Tahuantisuyo</t>
  </si>
  <si>
    <t xml:space="preserve">3056 Gran Bretaña </t>
  </si>
  <si>
    <r>
      <t xml:space="preserve">3056 Gran Bretaña </t>
    </r>
    <r>
      <rPr>
        <sz val="9"/>
        <color rgb="FFFF0000"/>
        <rFont val="Calibri"/>
        <family val="2"/>
        <scheme val="minor"/>
      </rPr>
      <t>(Deshabilit feb 210)</t>
    </r>
  </si>
  <si>
    <t>3094-1/(009) J. WILLIAM FULBRIGTH</t>
  </si>
  <si>
    <t>LIBERTADOR SAN MARTIN (CEBA)</t>
  </si>
  <si>
    <t>REPÚBLICA DE COLOMBIA</t>
  </si>
  <si>
    <t xml:space="preserve">CEBE TAHUANTISUYO </t>
  </si>
  <si>
    <r>
      <t>CEBE TAHUANTISUYO (</t>
    </r>
    <r>
      <rPr>
        <sz val="9"/>
        <color rgb="FFFF0000"/>
        <rFont val="Calibri"/>
        <family val="2"/>
        <scheme val="minor"/>
      </rPr>
      <t>CAMP DEPORTIVO)</t>
    </r>
  </si>
  <si>
    <t>PRITE LUIS A. GUERRA</t>
  </si>
  <si>
    <t>CETPRO STA. MARIA MAZZARELLO</t>
  </si>
  <si>
    <t xml:space="preserve">  RED  0006</t>
  </si>
  <si>
    <t>55 Sagrado Corazón de Jesús</t>
  </si>
  <si>
    <t>390-5 (Nac. Independencia)</t>
  </si>
  <si>
    <t>390-6 (Virgen d Fátima) 2044</t>
  </si>
  <si>
    <t>2034 (Rep. Irlanda)</t>
  </si>
  <si>
    <t xml:space="preserve">2036 (María Auxiliadora) </t>
  </si>
  <si>
    <t>2053 (Fco. Bolognesi)</t>
  </si>
  <si>
    <t>2061 San Martín de Porres</t>
  </si>
  <si>
    <t>3063 Patricia N. Sánchez</t>
  </si>
  <si>
    <t xml:space="preserve">  RED  0007</t>
  </si>
  <si>
    <t>05 Villa el Angel Indep</t>
  </si>
  <si>
    <t>007 El Ermitaño</t>
  </si>
  <si>
    <t>390-1 (El Ermitaño)</t>
  </si>
  <si>
    <t>390-2 (Cuna El Milagro)</t>
  </si>
  <si>
    <t>2039 (Jorge V. Cast. Moreno)</t>
  </si>
  <si>
    <t>2054 Nstra. Señora de Fátima</t>
  </si>
  <si>
    <t>2056 José Galvez</t>
  </si>
  <si>
    <t>3053 Virgen del Carmen</t>
  </si>
  <si>
    <t xml:space="preserve">  RED  0008</t>
  </si>
  <si>
    <t xml:space="preserve">357 Medalla Milagrosa </t>
  </si>
  <si>
    <t xml:space="preserve">2013 Santa Rosa de Lima </t>
  </si>
  <si>
    <t>2021 Nstra. Sra. Del Carmen</t>
  </si>
  <si>
    <t xml:space="preserve">3022 José Sabogal </t>
  </si>
  <si>
    <t>3023 (Pedro Paulet)</t>
  </si>
  <si>
    <t>3027 (Crnel. José Balta)</t>
  </si>
  <si>
    <t>3030 Santísima Cruz</t>
  </si>
  <si>
    <t>51 Clorinda Mattos</t>
  </si>
  <si>
    <t>SAN MARTIN DE PORRES</t>
  </si>
  <si>
    <t>PRITE SAN  MARTIN DE PORRES</t>
  </si>
  <si>
    <t>CETPRO ROSA DE AMERICA</t>
  </si>
  <si>
    <t xml:space="preserve">  RED  0009</t>
  </si>
  <si>
    <t xml:space="preserve">11 Sagrado Corazón de Jesús </t>
  </si>
  <si>
    <t xml:space="preserve"> 342 María y Jesús</t>
  </si>
  <si>
    <t>2023 Salazar Bondy</t>
  </si>
  <si>
    <t>3032 Villa Angélica</t>
  </si>
  <si>
    <t>3035  Bella Leticia</t>
  </si>
  <si>
    <t>3044 Ricardo Palma</t>
  </si>
  <si>
    <t>3045 José C. Mariátegui</t>
  </si>
  <si>
    <t>3046 San Martín de Porres</t>
  </si>
  <si>
    <t>3701 Fé y Alegría 01</t>
  </si>
  <si>
    <t>JOSE GRANDA (CEBA)</t>
  </si>
  <si>
    <t>JOSE GRANDA CEBA)</t>
  </si>
  <si>
    <t>CEBE SMP</t>
  </si>
  <si>
    <t>Prite Fray Pedro Urraca (Ex local 2019)</t>
  </si>
  <si>
    <t>PRITE FRAY PEDRO URRACA</t>
  </si>
  <si>
    <t>CETPRO CONDEVILLA</t>
  </si>
  <si>
    <t xml:space="preserve">  RED  0010</t>
  </si>
  <si>
    <t>009-NARANJAL</t>
  </si>
  <si>
    <r>
      <t xml:space="preserve">349 </t>
    </r>
    <r>
      <rPr>
        <sz val="9"/>
        <color rgb="FFFF0000"/>
        <rFont val="Calibri"/>
        <family val="2"/>
        <scheme val="minor"/>
      </rPr>
      <t>(Construc paralizada)</t>
    </r>
  </si>
  <si>
    <r>
      <t>349 (</t>
    </r>
    <r>
      <rPr>
        <sz val="8"/>
        <rFont val="Calibri"/>
        <family val="2"/>
        <scheme val="minor"/>
      </rPr>
      <t>Local provisional)</t>
    </r>
  </si>
  <si>
    <t>Mesa Redonda</t>
  </si>
  <si>
    <t>2027 José M. Arguedas</t>
  </si>
  <si>
    <t>2029 Simón Bolívar</t>
  </si>
  <si>
    <t>2032 Manuel Escorza</t>
  </si>
  <si>
    <t>2034 Virgen de Fátima SMP</t>
  </si>
  <si>
    <t>2070 Ntra. Sra. Del Carmen</t>
  </si>
  <si>
    <t>2075 Nuevo Amanecer</t>
  </si>
  <si>
    <t>CETPRO SAN MARTIN DE PORRES</t>
  </si>
  <si>
    <t>P. Mi Dulce Comenzar</t>
  </si>
  <si>
    <t>P Capullitos</t>
  </si>
  <si>
    <t>Mundo Encantado</t>
  </si>
  <si>
    <t xml:space="preserve">  RED  0011</t>
  </si>
  <si>
    <t>Luis Enrique X</t>
  </si>
  <si>
    <t>3033 Andrés A. Cáceres</t>
  </si>
  <si>
    <t>3036 (José A. Rázuri)</t>
  </si>
  <si>
    <t>3037 Gran Amauta</t>
  </si>
  <si>
    <t xml:space="preserve">3038 (Patricia c. Guzmán) </t>
  </si>
  <si>
    <t>3039 Javier Heraud</t>
  </si>
  <si>
    <r>
      <t xml:space="preserve">3039 Javier Heraud </t>
    </r>
    <r>
      <rPr>
        <sz val="9"/>
        <color rgb="FFFF0000"/>
        <rFont val="Calibri"/>
        <family val="2"/>
        <scheme val="minor"/>
      </rPr>
      <t>(campo dep)</t>
    </r>
  </si>
  <si>
    <t>3041 Andrés Bello</t>
  </si>
  <si>
    <t>ISABEL CHIMPU OCLLO</t>
  </si>
  <si>
    <t xml:space="preserve">  RED  0012</t>
  </si>
  <si>
    <t xml:space="preserve">360 Virgen del Carmen </t>
  </si>
  <si>
    <t>Condevilla Señor I</t>
  </si>
  <si>
    <t>Condevilla Señor  II</t>
  </si>
  <si>
    <t xml:space="preserve">Luis Enrique XIX  </t>
  </si>
  <si>
    <t>Los Amiguitos</t>
  </si>
  <si>
    <t>2008 El Rosario</t>
  </si>
  <si>
    <t>2009 Fé y Alegría 02 (Inicial otro local)</t>
  </si>
  <si>
    <t>2009 Fé y Alegría 02</t>
  </si>
  <si>
    <t>2010 Albert  Einsten</t>
  </si>
  <si>
    <t>2094 Inca Pachacutc</t>
  </si>
  <si>
    <t>2101 María Auxiliadora</t>
  </si>
  <si>
    <t>3043 (Ramón Castilla)</t>
  </si>
  <si>
    <t>3081 Alm. Miguel Grau</t>
  </si>
  <si>
    <t>Crnel. JUAN VALER S.</t>
  </si>
  <si>
    <t>CETPRO PERÚ</t>
  </si>
  <si>
    <t>CETPRO PERÚ (ex local)</t>
  </si>
  <si>
    <t xml:space="preserve">  RED  0013</t>
  </si>
  <si>
    <t>358 Niño  Jesús de Praga</t>
  </si>
  <si>
    <t>367 V. de la Medallita Milagrosa</t>
  </si>
  <si>
    <t>387 Nstra. Sra. De Las Mercedes  del Pacífico</t>
  </si>
  <si>
    <t>Divino Niño Jesús</t>
  </si>
  <si>
    <t>Los Angelitos de San Juan</t>
  </si>
  <si>
    <t>Mi Pequeño Mundo y las Estrellitas</t>
  </si>
  <si>
    <t>2003 (Libert.Jose  San Martín)</t>
  </si>
  <si>
    <t>2014 (Los Chasquis)</t>
  </si>
  <si>
    <t>2030 Virgen del Carmen</t>
  </si>
  <si>
    <t>2072 Mario Vargas Llosa</t>
  </si>
  <si>
    <t xml:space="preserve">2082 Heroes del Pacífico </t>
  </si>
  <si>
    <t>3048 SMP</t>
  </si>
  <si>
    <t>El Pacífico</t>
  </si>
  <si>
    <t>Pedro Abraham Valdelomar Pinto</t>
  </si>
  <si>
    <t>PRITE ANTARES</t>
  </si>
  <si>
    <r>
      <t xml:space="preserve">CETPRO LOS LIBERTADORES </t>
    </r>
    <r>
      <rPr>
        <sz val="9"/>
        <color rgb="FFFF0000"/>
        <rFont val="Calibri"/>
        <family val="2"/>
        <scheme val="minor"/>
      </rPr>
      <t>(nuevo)</t>
    </r>
  </si>
  <si>
    <t xml:space="preserve">  RED  0014</t>
  </si>
  <si>
    <t>16 Juan Pablo Peregrino</t>
  </si>
  <si>
    <t>19 Los Nísperos</t>
  </si>
  <si>
    <t>Caminitos  del Saber</t>
  </si>
  <si>
    <t>Los Angelitos de Santa Rosa</t>
  </si>
  <si>
    <t>Mi Mundo Feliz</t>
  </si>
  <si>
    <t>2020 Señor de los Milagros</t>
  </si>
  <si>
    <t>2031  Virgen de Fátima</t>
  </si>
  <si>
    <t>2033 Carlos Hiraoka Torres</t>
  </si>
  <si>
    <t>3028 Yachayhuasi</t>
  </si>
  <si>
    <t>3054 Virgen de las Mercedes</t>
  </si>
  <si>
    <t>3082 Paraíso Florido</t>
  </si>
  <si>
    <t>Los Alisos</t>
  </si>
  <si>
    <t>SAN FRANCISCO DE CAYRAN</t>
  </si>
  <si>
    <t xml:space="preserve">  RED  0015</t>
  </si>
  <si>
    <t xml:space="preserve">15 Los Lirios </t>
  </si>
  <si>
    <t>347 Luis Enrique XII</t>
  </si>
  <si>
    <t>Luceritos de Pachacamilla</t>
  </si>
  <si>
    <t>Mi Nuevo Saber</t>
  </si>
  <si>
    <r>
      <t xml:space="preserve">Mi Pequeño Mundo </t>
    </r>
    <r>
      <rPr>
        <sz val="9"/>
        <color rgb="FFFF0000"/>
        <rFont val="Calibri"/>
        <family val="2"/>
        <scheme val="minor"/>
      </rPr>
      <t>(nuevo suminist abril 20)</t>
    </r>
  </si>
  <si>
    <t>2040 Julio Vizcarra Ayala</t>
  </si>
  <si>
    <t>2074 Virgen Peregrina del Rosario</t>
  </si>
  <si>
    <t>2088 Rep. Federal de Alemania</t>
  </si>
  <si>
    <t>Los Jasminez del Naranjal</t>
  </si>
  <si>
    <t xml:space="preserve">  RED  0016</t>
  </si>
  <si>
    <t>003 Nstra. Sra. Del Rosario</t>
  </si>
  <si>
    <r>
      <t xml:space="preserve">003 Nstra. Sra. Del Rosario </t>
    </r>
    <r>
      <rPr>
        <sz val="9"/>
        <color rgb="FFFF0000"/>
        <rFont val="Calibri"/>
        <family val="2"/>
        <scheme val="minor"/>
      </rPr>
      <t>(nuevo suminist feb 20)</t>
    </r>
  </si>
  <si>
    <t>Las Abejitas</t>
  </si>
  <si>
    <t>Mi Nuevo Amanecer</t>
  </si>
  <si>
    <t>2002 Virgen María del Rosario</t>
  </si>
  <si>
    <t>2026 San Diego</t>
  </si>
  <si>
    <t>2073 Jose Olaya Balandra</t>
  </si>
  <si>
    <t>3093 El Nazareno</t>
  </si>
  <si>
    <t xml:space="preserve">  RED  0017</t>
  </si>
  <si>
    <t>LO</t>
  </si>
  <si>
    <t>23 Jesus Mi Buen Amigo</t>
  </si>
  <si>
    <t>2006 Santa Rosa De Lima</t>
  </si>
  <si>
    <t>2037 San Antonio de Padua</t>
  </si>
  <si>
    <t>2090 (Virgen de la Puerta)</t>
  </si>
  <si>
    <t>3029 Sol de Oro</t>
  </si>
  <si>
    <t>3078 (Heroes del Cenepa)</t>
  </si>
  <si>
    <t>ALFREDO REBAZA ACOSTA</t>
  </si>
  <si>
    <t>JOSE A.BELARDO QUIÑONES</t>
  </si>
  <si>
    <t>PROY. INTEG. CHAVARRIA</t>
  </si>
  <si>
    <t>P. Sonrisitas</t>
  </si>
  <si>
    <t>P. Mi Dulc Amanecer</t>
  </si>
  <si>
    <t>P.  Niño Jesucito</t>
  </si>
  <si>
    <t xml:space="preserve">  RED  0018</t>
  </si>
  <si>
    <t>17 Virgen de la Medalla Milag</t>
  </si>
  <si>
    <t xml:space="preserve">22 Semillitas del Futuro </t>
  </si>
  <si>
    <t>351 San Martín  de Porres</t>
  </si>
  <si>
    <t>2015 Manuel G. Prada</t>
  </si>
  <si>
    <t>2035 (Carlos Chiyoture Hiraoca)</t>
  </si>
  <si>
    <t>2071 (César Vallejo)</t>
  </si>
  <si>
    <t xml:space="preserve">2092 Cristo Morado </t>
  </si>
  <si>
    <t>PALMAS REALES</t>
  </si>
  <si>
    <t>MANUEL DUATO  (convenio)</t>
  </si>
  <si>
    <t xml:space="preserve">  RED  0019</t>
  </si>
  <si>
    <t xml:space="preserve">318 Carmelitas </t>
  </si>
  <si>
    <t>327 Almirante  Miguel Grau</t>
  </si>
  <si>
    <t xml:space="preserve">346 Las Palmeras </t>
  </si>
  <si>
    <t>Los Libertadores</t>
  </si>
  <si>
    <t>2016 (Chavín de Huanta)</t>
  </si>
  <si>
    <t>2089 Micaela Bastidas  (CEBA)</t>
  </si>
  <si>
    <t>2091 (Mcal. A. A. Cáceres)</t>
  </si>
  <si>
    <t>2096 Perú Japón</t>
  </si>
  <si>
    <t>3087 Cueto Fernandini</t>
  </si>
  <si>
    <t>JORGE BASADRE (CEBA)</t>
  </si>
  <si>
    <t xml:space="preserve">  RED  0020</t>
  </si>
  <si>
    <t>13 Pastorcitos  de Fátima</t>
  </si>
  <si>
    <t>14 María Auxiliadora</t>
  </si>
  <si>
    <t>375 Villa Norte</t>
  </si>
  <si>
    <t>Los Pollitos</t>
  </si>
  <si>
    <t>Peregrinos del Señor</t>
  </si>
  <si>
    <t>2004 Señor de los Milagros</t>
  </si>
  <si>
    <t>2007 (Rosa de las Américas)</t>
  </si>
  <si>
    <t>2022 Pedro Abraham Valdelomar Pinto</t>
  </si>
  <si>
    <t>2087 Rep. O. Del Uruguay</t>
  </si>
  <si>
    <t>3040   (20 de Abril)</t>
  </si>
  <si>
    <t>3080 Perú Canadá</t>
  </si>
  <si>
    <t>3084 E. Guzmán y Valle (CEBA)</t>
  </si>
  <si>
    <t>GRAN MCAL. LUZURIAGA</t>
  </si>
  <si>
    <t>NUEVO PERU</t>
  </si>
  <si>
    <t>CETPRO VILLA NORTE</t>
  </si>
  <si>
    <t xml:space="preserve">  RED  0021</t>
  </si>
  <si>
    <t>Juan Pablo  II</t>
  </si>
  <si>
    <t>018 Okinawa</t>
  </si>
  <si>
    <t>25  Confraternidad Peruano Mexicano</t>
  </si>
  <si>
    <t xml:space="preserve">26  San Roque </t>
  </si>
  <si>
    <t>348 Santa Luisa</t>
  </si>
  <si>
    <t>Semillitas del Saber</t>
  </si>
  <si>
    <t>2078 Nstra. Señora de Lourdes</t>
  </si>
  <si>
    <t>2079 Antonio Raymondi</t>
  </si>
  <si>
    <t>3047 Río Santa</t>
  </si>
  <si>
    <t>ENRIQUE MILLA OCHOA</t>
  </si>
  <si>
    <t>PRITE STA ANA/EX OLIVO DE PRO</t>
  </si>
  <si>
    <t>CETPRO SAN MARCOS</t>
  </si>
  <si>
    <t>P. Sonrisas</t>
  </si>
  <si>
    <t>P. Colorines</t>
  </si>
  <si>
    <t xml:space="preserve">  RED  0022</t>
  </si>
  <si>
    <t>CEI 01  Niño  Jesús de Praga</t>
  </si>
  <si>
    <t>008 Pequeño Benjamín</t>
  </si>
  <si>
    <t>345 Rayito de Sol</t>
  </si>
  <si>
    <t>378 El Capullito</t>
  </si>
  <si>
    <t>2025 Inmaculada Concepción</t>
  </si>
  <si>
    <t>2095 Hernan Busse de la Guerra</t>
  </si>
  <si>
    <t xml:space="preserve">3024 Jose A. Encinas </t>
  </si>
  <si>
    <t>3091 Huaca de Oro</t>
  </si>
  <si>
    <t>3095 Perú  Kawachi</t>
  </si>
  <si>
    <t>TOTAL GENERAL</t>
  </si>
  <si>
    <t>F.G.L./Tco. Adm.</t>
  </si>
  <si>
    <t>ESTADO DEL CONSUMO DEL SERVICIO DE AGUA  2020</t>
  </si>
  <si>
    <t>Nº  RED</t>
  </si>
  <si>
    <t>CONTRATO</t>
  </si>
  <si>
    <t>6100957-7</t>
  </si>
  <si>
    <t>ARCHIVO CENTRAL UGEL 02 Ex 3007</t>
  </si>
  <si>
    <t>3507561-3</t>
  </si>
  <si>
    <t>3767343-1</t>
  </si>
  <si>
    <r>
      <t xml:space="preserve">391-1 Flor de Amancaes </t>
    </r>
    <r>
      <rPr>
        <sz val="9"/>
        <color rgb="FFFF0000"/>
        <rFont val="Calibri"/>
        <family val="2"/>
        <scheme val="minor"/>
      </rPr>
      <t>(cambio x nuevo suminist)</t>
    </r>
  </si>
  <si>
    <t>3831667-5</t>
  </si>
  <si>
    <r>
      <t xml:space="preserve">391-1 Flor de Amancaes </t>
    </r>
    <r>
      <rPr>
        <sz val="9"/>
        <color rgb="FFFF0000"/>
        <rFont val="Calibri"/>
        <family val="2"/>
        <scheme val="minor"/>
      </rPr>
      <t>(nuevo suministro feb 20)</t>
    </r>
  </si>
  <si>
    <t>7213067-7</t>
  </si>
  <si>
    <t>3816491-9</t>
  </si>
  <si>
    <t>3780822-7</t>
  </si>
  <si>
    <t>3688747-9</t>
  </si>
  <si>
    <t>3015 Los Angeles de Jesus</t>
  </si>
  <si>
    <t>3784838-9</t>
  </si>
  <si>
    <t>3577692-1</t>
  </si>
  <si>
    <t>3830598-3</t>
  </si>
  <si>
    <t>MARIA P. BELLIDO (2074)</t>
  </si>
  <si>
    <t>3527519-7</t>
  </si>
  <si>
    <t>3527518-9</t>
  </si>
  <si>
    <t>3519281-4</t>
  </si>
  <si>
    <t>3830584-3</t>
  </si>
  <si>
    <t>3508785-7</t>
  </si>
  <si>
    <t>3670483-1</t>
  </si>
  <si>
    <t>3500672-5</t>
  </si>
  <si>
    <t>3517776-5</t>
  </si>
  <si>
    <t>3784685-4</t>
  </si>
  <si>
    <t>3501343-2</t>
  </si>
  <si>
    <t>3508632-1</t>
  </si>
  <si>
    <t>3778350-3</t>
  </si>
  <si>
    <t>3521446-9</t>
  </si>
  <si>
    <t>3664653-7</t>
  </si>
  <si>
    <t>CEBA 3016/ R. QUIMPER EX 3015</t>
  </si>
  <si>
    <t>3506185-2</t>
  </si>
  <si>
    <t>3782240-0</t>
  </si>
  <si>
    <t>3711250-5</t>
  </si>
  <si>
    <t>3501925-6</t>
  </si>
  <si>
    <t>LUCY RINNIG DE A. DE  MAYOLO</t>
  </si>
  <si>
    <t>3502960-2</t>
  </si>
  <si>
    <t>3506819-6</t>
  </si>
  <si>
    <t>3502371-2</t>
  </si>
  <si>
    <t>3503700-1</t>
  </si>
  <si>
    <t>3506677-8</t>
  </si>
  <si>
    <t>3503618-5</t>
  </si>
  <si>
    <t>3742352-2</t>
  </si>
  <si>
    <t>5552208-0</t>
  </si>
  <si>
    <t>3676826-5</t>
  </si>
  <si>
    <t>3830871-4</t>
  </si>
  <si>
    <t>3835040-1</t>
  </si>
  <si>
    <t>3508367-4</t>
  </si>
  <si>
    <t>3516274-2</t>
  </si>
  <si>
    <t>3603761-2</t>
  </si>
  <si>
    <t>3524181-9</t>
  </si>
  <si>
    <t xml:space="preserve">ESTER CACERES SALGADO </t>
  </si>
  <si>
    <t>3669173-1</t>
  </si>
  <si>
    <r>
      <t xml:space="preserve">ESTER CACERES SALGADO </t>
    </r>
    <r>
      <rPr>
        <sz val="9"/>
        <color rgb="FFFF0000"/>
        <rFont val="Calibri"/>
        <family val="2"/>
        <scheme val="minor"/>
      </rPr>
      <t>(nuevo suministro vigente)</t>
    </r>
  </si>
  <si>
    <t>7083735-6</t>
  </si>
  <si>
    <t>3622113-3</t>
  </si>
  <si>
    <t>3789413-6</t>
  </si>
  <si>
    <t xml:space="preserve">Ricardo Bentín </t>
  </si>
  <si>
    <t>3512411-4</t>
  </si>
  <si>
    <t>3509762-5</t>
  </si>
  <si>
    <t>Ricardo Bentín 2073-394-2</t>
  </si>
  <si>
    <t>3819121-9</t>
  </si>
  <si>
    <t>3525054-7</t>
  </si>
  <si>
    <t>PROMAE RÍMAC)</t>
  </si>
  <si>
    <t>3784007-1</t>
  </si>
  <si>
    <t>3664725-3</t>
  </si>
  <si>
    <t>3734471-0</t>
  </si>
  <si>
    <t>3779125-8</t>
  </si>
  <si>
    <t>Sonrisa de Jesús</t>
  </si>
  <si>
    <t>3708234-4</t>
  </si>
  <si>
    <t>3610099-8</t>
  </si>
  <si>
    <t>2057 José G. Condorcanqui</t>
  </si>
  <si>
    <t>3664669-3</t>
  </si>
  <si>
    <t>3779135-7</t>
  </si>
  <si>
    <t>3779128-2</t>
  </si>
  <si>
    <t>3779134-0</t>
  </si>
  <si>
    <t>P. Cielito Lindo</t>
  </si>
  <si>
    <t>3707404-4</t>
  </si>
  <si>
    <t>6926560-1</t>
  </si>
  <si>
    <t xml:space="preserve">390-3 Tahuantisuyo </t>
  </si>
  <si>
    <t>6658072-1</t>
  </si>
  <si>
    <t>CISTERNA</t>
  </si>
  <si>
    <t>3767911-5</t>
  </si>
  <si>
    <t>3767912-3</t>
  </si>
  <si>
    <t>3767913-1</t>
  </si>
  <si>
    <t>6682450-9</t>
  </si>
  <si>
    <t>3094-1 (009) J. WILLIAM FULBRIGTH</t>
  </si>
  <si>
    <t>3774868-8</t>
  </si>
  <si>
    <t>5618900-4</t>
  </si>
  <si>
    <t>LIBERTADOR SAN MARTIN</t>
  </si>
  <si>
    <t>3636620-1</t>
  </si>
  <si>
    <t>3606788-2</t>
  </si>
  <si>
    <t>3597971-5</t>
  </si>
  <si>
    <t>7055025-6</t>
  </si>
  <si>
    <t>PRITE LUIS AQUILES  GUERRA</t>
  </si>
  <si>
    <t>3784171-5</t>
  </si>
  <si>
    <t>CETPRO MAZZARELLO</t>
  </si>
  <si>
    <t>3761466-6</t>
  </si>
  <si>
    <t>3597902-0</t>
  </si>
  <si>
    <t>5117479-5</t>
  </si>
  <si>
    <t>3597795-8</t>
  </si>
  <si>
    <t>3597862-6</t>
  </si>
  <si>
    <t>5366275-5</t>
  </si>
  <si>
    <t>3793451-0</t>
  </si>
  <si>
    <t>3793456-9</t>
  </si>
  <si>
    <t>5012214-2</t>
  </si>
  <si>
    <t>3788688-4</t>
  </si>
  <si>
    <t>3788689-2</t>
  </si>
  <si>
    <t>3597861-8</t>
  </si>
  <si>
    <t>3743573-2</t>
  </si>
  <si>
    <t>3597860-0</t>
  </si>
  <si>
    <t>3686094-8</t>
  </si>
  <si>
    <t>3706483-9</t>
  </si>
  <si>
    <t>3665058-8</t>
  </si>
  <si>
    <t>3781566-9</t>
  </si>
  <si>
    <t>5187420-4</t>
  </si>
  <si>
    <t>3602940-3</t>
  </si>
  <si>
    <t>3607084-5</t>
  </si>
  <si>
    <t>3783954-5</t>
  </si>
  <si>
    <t>3597859-2</t>
  </si>
  <si>
    <t>3713644-7</t>
  </si>
  <si>
    <t>3513120-0</t>
  </si>
  <si>
    <t>3767339-9</t>
  </si>
  <si>
    <t>3622830-2</t>
  </si>
  <si>
    <t>366 Blanca Nieves</t>
  </si>
  <si>
    <t>3526324-3</t>
  </si>
  <si>
    <t>3664679-2</t>
  </si>
  <si>
    <t>3564446-7</t>
  </si>
  <si>
    <t>3564734-6</t>
  </si>
  <si>
    <r>
      <t xml:space="preserve">3022 José Sabogal </t>
    </r>
    <r>
      <rPr>
        <sz val="9"/>
        <color rgb="FFFF0000"/>
        <rFont val="Calibri"/>
        <family val="2"/>
        <scheme val="minor"/>
      </rPr>
      <t>(nuevo suministro     vigente)</t>
    </r>
  </si>
  <si>
    <t>7059324-9</t>
  </si>
  <si>
    <t>3023 Pedro Paulet</t>
  </si>
  <si>
    <t>3547792-6</t>
  </si>
  <si>
    <t>3027 Crnel. José Balta</t>
  </si>
  <si>
    <t>3798842-5</t>
  </si>
  <si>
    <t>3565155-3</t>
  </si>
  <si>
    <t>3550248-3</t>
  </si>
  <si>
    <t>3550247-5</t>
  </si>
  <si>
    <t>3549674-4</t>
  </si>
  <si>
    <t>3690785-5</t>
  </si>
  <si>
    <t>3512170-6</t>
  </si>
  <si>
    <t>3510286-2</t>
  </si>
  <si>
    <t>3532713-9</t>
  </si>
  <si>
    <t>3548687-7</t>
  </si>
  <si>
    <t>3776197-0</t>
  </si>
  <si>
    <t>342 María y Jesús</t>
  </si>
  <si>
    <t>3784252-3</t>
  </si>
  <si>
    <t>5010594-9</t>
  </si>
  <si>
    <t>3531926-8</t>
  </si>
  <si>
    <t>3784955-1</t>
  </si>
  <si>
    <t>3529895-9</t>
  </si>
  <si>
    <t>3533190-9</t>
  </si>
  <si>
    <t>3552372-9</t>
  </si>
  <si>
    <t>3549082-0</t>
  </si>
  <si>
    <t>3784943-7</t>
  </si>
  <si>
    <t>3535624-5</t>
  </si>
  <si>
    <t>3550478-6</t>
  </si>
  <si>
    <t xml:space="preserve">JOSE GRANDA </t>
  </si>
  <si>
    <t>3664716-2</t>
  </si>
  <si>
    <t>JOSE GRANDA   (NUEVO 2018)</t>
  </si>
  <si>
    <t>7031198-0</t>
  </si>
  <si>
    <t>3691433-1</t>
  </si>
  <si>
    <t>Prite Fray Pedro Urraca (ex 2019)</t>
  </si>
  <si>
    <t>3606944-1</t>
  </si>
  <si>
    <t>Prite Fray Pedro Urraca (ex  local</t>
  </si>
  <si>
    <t>3540557-0</t>
  </si>
  <si>
    <t>3781495-1</t>
  </si>
  <si>
    <t>3784942-9</t>
  </si>
  <si>
    <t>3632550-4</t>
  </si>
  <si>
    <r>
      <t xml:space="preserve">349 </t>
    </r>
    <r>
      <rPr>
        <sz val="9"/>
        <color rgb="FFFF0000"/>
        <rFont val="Calibri"/>
        <family val="2"/>
        <scheme val="minor"/>
      </rPr>
      <t>(local provisional)</t>
    </r>
  </si>
  <si>
    <t>6988981-4</t>
  </si>
  <si>
    <t>3789137-1</t>
  </si>
  <si>
    <t>5055034-2</t>
  </si>
  <si>
    <t>3785235-7</t>
  </si>
  <si>
    <t>2029 (Simón Bolívar)</t>
  </si>
  <si>
    <t>2032 (Manuel Escorza)</t>
  </si>
  <si>
    <t>3789138-9</t>
  </si>
  <si>
    <t>3789152-0</t>
  </si>
  <si>
    <t>3784870-2</t>
  </si>
  <si>
    <t>3713055-6</t>
  </si>
  <si>
    <t>3713054-9</t>
  </si>
  <si>
    <t>5288450-9</t>
  </si>
  <si>
    <t>3634788-8</t>
  </si>
  <si>
    <t>P. Los Capullitos</t>
  </si>
  <si>
    <t>3798807-8</t>
  </si>
  <si>
    <t>P. Los Angelitos 22</t>
  </si>
  <si>
    <t>3720701-6</t>
  </si>
  <si>
    <t>3567709-5</t>
  </si>
  <si>
    <t>3547502-9</t>
  </si>
  <si>
    <t>3641782-2</t>
  </si>
  <si>
    <t>3546788-5</t>
  </si>
  <si>
    <t>3742391-0</t>
  </si>
  <si>
    <t>3785034-4</t>
  </si>
  <si>
    <t>3785035-1</t>
  </si>
  <si>
    <t>3542517-2</t>
  </si>
  <si>
    <t>3536621-0</t>
  </si>
  <si>
    <t>3736105-2</t>
  </si>
  <si>
    <t>3546364-5</t>
  </si>
  <si>
    <t>3546365-2</t>
  </si>
  <si>
    <t>3554399-0</t>
  </si>
  <si>
    <t>3554398-2</t>
  </si>
  <si>
    <t>3784956-9</t>
  </si>
  <si>
    <t>3787106-8</t>
  </si>
  <si>
    <t>2101024-4</t>
  </si>
  <si>
    <t>2090579-0</t>
  </si>
  <si>
    <t>3551869-5</t>
  </si>
  <si>
    <t>3708895-2</t>
  </si>
  <si>
    <t>3781500-8</t>
  </si>
  <si>
    <t>3784367-9</t>
  </si>
  <si>
    <t xml:space="preserve">Luis Enrique XIX </t>
  </si>
  <si>
    <t>3779645-5</t>
  </si>
  <si>
    <t>3807730-1</t>
  </si>
  <si>
    <t>2009 Fé y Alegría 02 (Inicial)</t>
  </si>
  <si>
    <t>3676496-7</t>
  </si>
  <si>
    <t>3784248-1</t>
  </si>
  <si>
    <t>3746366-8</t>
  </si>
  <si>
    <t>5145140-9</t>
  </si>
  <si>
    <t>3551247-4</t>
  </si>
  <si>
    <t>3551246-6</t>
  </si>
  <si>
    <t>3664800-4</t>
  </si>
  <si>
    <t>Crnel. Juan Valer Sandoval</t>
  </si>
  <si>
    <t>5056744-5</t>
  </si>
  <si>
    <t>6723769-3</t>
  </si>
  <si>
    <t>P.Mundo  Encantado</t>
  </si>
  <si>
    <t>7150401-3</t>
  </si>
  <si>
    <t>5021395-8</t>
  </si>
  <si>
    <t>3745018-6</t>
  </si>
  <si>
    <t>5256798-9</t>
  </si>
  <si>
    <t>6912858-5</t>
  </si>
  <si>
    <t xml:space="preserve">Mi Pequeño Mundo y las Estrellitas </t>
  </si>
  <si>
    <t>6908313-7</t>
  </si>
  <si>
    <t>3745019-4</t>
  </si>
  <si>
    <t>3747226-3</t>
  </si>
  <si>
    <t>3774340-8</t>
  </si>
  <si>
    <t>3819361-1</t>
  </si>
  <si>
    <t>3720449-2</t>
  </si>
  <si>
    <t>5149326-0</t>
  </si>
  <si>
    <t>5268810-8</t>
  </si>
  <si>
    <t>CETPRO LOS LIBERTADORES</t>
  </si>
  <si>
    <t>5861517-0</t>
  </si>
  <si>
    <t>3815560-2</t>
  </si>
  <si>
    <t>5163417-8</t>
  </si>
  <si>
    <t>7052575-3</t>
  </si>
  <si>
    <t>6860864-5</t>
  </si>
  <si>
    <t>6875495-1</t>
  </si>
  <si>
    <t>6307522-0</t>
  </si>
  <si>
    <t>2031 Virgen de Fátima</t>
  </si>
  <si>
    <t>3801413-0</t>
  </si>
  <si>
    <t>5055289-2</t>
  </si>
  <si>
    <t>3834666-4</t>
  </si>
  <si>
    <t>6157316-8</t>
  </si>
  <si>
    <t>5150812-5</t>
  </si>
  <si>
    <t>5243227-5</t>
  </si>
  <si>
    <t>San Francisco de Cayran</t>
  </si>
  <si>
    <t>5118941-3</t>
  </si>
  <si>
    <t>6403156-0</t>
  </si>
  <si>
    <t>6796751-3</t>
  </si>
  <si>
    <t>MI Nuevo Saber</t>
  </si>
  <si>
    <t>6802943-8</t>
  </si>
  <si>
    <t>Mi Pequeño Mundo</t>
  </si>
  <si>
    <t>6620672-3</t>
  </si>
  <si>
    <t>2040 (Cisterna y Recib Sed)</t>
  </si>
  <si>
    <t>6552985-1</t>
  </si>
  <si>
    <t>5161000-4</t>
  </si>
  <si>
    <t>3803413-8</t>
  </si>
  <si>
    <t>P.  Azul</t>
  </si>
  <si>
    <t>5345974-9</t>
  </si>
  <si>
    <t xml:space="preserve">P. Angeltos </t>
  </si>
  <si>
    <t>5288701-5</t>
  </si>
  <si>
    <t>3752230-7</t>
  </si>
  <si>
    <t>6830768-5</t>
  </si>
  <si>
    <t>05 San Diego</t>
  </si>
  <si>
    <t>5348599-1</t>
  </si>
  <si>
    <t>5190773-1</t>
  </si>
  <si>
    <t>3752178-8</t>
  </si>
  <si>
    <t>3767870-3</t>
  </si>
  <si>
    <t>5186021-1</t>
  </si>
  <si>
    <t>5190426-6</t>
  </si>
  <si>
    <t>3787854-3</t>
  </si>
  <si>
    <t>3648073-9</t>
  </si>
  <si>
    <t>5067848-1</t>
  </si>
  <si>
    <t>3791182-3</t>
  </si>
  <si>
    <t>3751245-6</t>
  </si>
  <si>
    <t>3672788-1</t>
  </si>
  <si>
    <t>3606747-8</t>
  </si>
  <si>
    <t>3715706-2</t>
  </si>
  <si>
    <t>Alfredo Rebaza Acosta</t>
  </si>
  <si>
    <t>3664724-6</t>
  </si>
  <si>
    <t>José Abelardo Quiñones</t>
  </si>
  <si>
    <t>3798461-4</t>
  </si>
  <si>
    <t>Proy. Integ. Chavarría</t>
  </si>
  <si>
    <t>3778318-0</t>
  </si>
  <si>
    <t xml:space="preserve">P.Mi  Dullce Amanecer </t>
  </si>
  <si>
    <t>3827436-1</t>
  </si>
  <si>
    <t>P. Pequeños Genios</t>
  </si>
  <si>
    <t>5475540-0</t>
  </si>
  <si>
    <t>3787775-0</t>
  </si>
  <si>
    <t>3838872-4</t>
  </si>
  <si>
    <t>3713623-1</t>
  </si>
  <si>
    <t>3776196-2</t>
  </si>
  <si>
    <t>3791349-8</t>
  </si>
  <si>
    <t>3836063-2</t>
  </si>
  <si>
    <t>3788249-5</t>
  </si>
  <si>
    <t>3716468-8</t>
  </si>
  <si>
    <t>3798499-4</t>
  </si>
  <si>
    <t>MANUEL DUATO (CEBE Convenio)</t>
  </si>
  <si>
    <t>3687667-0</t>
  </si>
  <si>
    <t>P. Caritas Felices I</t>
  </si>
  <si>
    <t>3795412-0</t>
  </si>
  <si>
    <t>3625358-1</t>
  </si>
  <si>
    <t>3664678-4</t>
  </si>
  <si>
    <t>3836190-3</t>
  </si>
  <si>
    <t>3690781-4</t>
  </si>
  <si>
    <t>3798549-6</t>
  </si>
  <si>
    <t>5010080-9</t>
  </si>
  <si>
    <t>2089 Micaela Bastidas</t>
  </si>
  <si>
    <t>3664713-9</t>
  </si>
  <si>
    <t>3624041-4</t>
  </si>
  <si>
    <t>3785231-6</t>
  </si>
  <si>
    <t>3630868-2</t>
  </si>
  <si>
    <t>5671323-3</t>
  </si>
  <si>
    <t>3774869-6</t>
  </si>
  <si>
    <t>JORGE BASADRE GROHMANN</t>
  </si>
  <si>
    <t>3625359-9</t>
  </si>
  <si>
    <t xml:space="preserve">P. Mundo Mágico </t>
  </si>
  <si>
    <t>3791003-1</t>
  </si>
  <si>
    <t>3796713-0</t>
  </si>
  <si>
    <t>3812974-8</t>
  </si>
  <si>
    <t>3659937-1</t>
  </si>
  <si>
    <t>6906674-4</t>
  </si>
  <si>
    <t>3780160-2</t>
  </si>
  <si>
    <t>3821216-3</t>
  </si>
  <si>
    <t>3803414-6</t>
  </si>
  <si>
    <t>2022 Armando Villanueva</t>
  </si>
  <si>
    <t>3790855-5</t>
  </si>
  <si>
    <t>3794713-2</t>
  </si>
  <si>
    <t>3796801-3</t>
  </si>
  <si>
    <t>3784891-8</t>
  </si>
  <si>
    <t>3084 Enrique Guzmán y Valle (CEBA)</t>
  </si>
  <si>
    <t>7114390-3</t>
  </si>
  <si>
    <t>3660625-9</t>
  </si>
  <si>
    <t>3789830-1</t>
  </si>
  <si>
    <t>5308863-9</t>
  </si>
  <si>
    <t>5518637-3</t>
  </si>
  <si>
    <t>Juan Pablo II</t>
  </si>
  <si>
    <t>3793605-1</t>
  </si>
  <si>
    <t>3794539-1</t>
  </si>
  <si>
    <t>26  San Roque  (Nuevo 2018)</t>
  </si>
  <si>
    <t>7039751-8</t>
  </si>
  <si>
    <t>3704500-2</t>
  </si>
  <si>
    <t>2024 Alberto Fujimori</t>
  </si>
  <si>
    <t>6156913-3</t>
  </si>
  <si>
    <t>3827753-9</t>
  </si>
  <si>
    <t>3798588-4</t>
  </si>
  <si>
    <t>3718586-5</t>
  </si>
  <si>
    <t>3718587-3</t>
  </si>
  <si>
    <t>3820823-7</t>
  </si>
  <si>
    <t>Enrique Milla Ochoa</t>
  </si>
  <si>
    <t>3795686-9</t>
  </si>
  <si>
    <t>Prite Santa Ana</t>
  </si>
  <si>
    <t>5526521-9</t>
  </si>
  <si>
    <t>CETPRO San Marcos</t>
  </si>
  <si>
    <t>5016997-8</t>
  </si>
  <si>
    <t>P. Palomitas</t>
  </si>
  <si>
    <t>3796263-6</t>
  </si>
  <si>
    <t>5317035-3</t>
  </si>
  <si>
    <t>3757867-1</t>
  </si>
  <si>
    <t>5356279-9</t>
  </si>
  <si>
    <t>345 Rayitos de Sol</t>
  </si>
  <si>
    <t>3676498-3</t>
  </si>
  <si>
    <t>5273531-3</t>
  </si>
  <si>
    <t>3656163-7</t>
  </si>
  <si>
    <t>5008205-6</t>
  </si>
  <si>
    <t>3779406-2</t>
  </si>
  <si>
    <t>5961727-4</t>
  </si>
  <si>
    <t>3757868-9</t>
  </si>
  <si>
    <t xml:space="preserve">            </t>
  </si>
  <si>
    <r>
      <t>320 Señor de los  Milagros</t>
    </r>
    <r>
      <rPr>
        <sz val="9"/>
        <color rgb="FFFF0000"/>
        <rFont val="Calibri"/>
        <family val="2"/>
        <scheme val="minor"/>
      </rPr>
      <t xml:space="preserve"> </t>
    </r>
  </si>
  <si>
    <r>
      <t xml:space="preserve">349  </t>
    </r>
    <r>
      <rPr>
        <sz val="9"/>
        <color rgb="FFFF0000"/>
        <rFont val="Calibri"/>
        <family val="2"/>
        <scheme val="minor"/>
      </rPr>
      <t>(mantemto paralizado)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</si>
</sst>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00"/>
    <numFmt numFmtId="165" formatCode="0000000"/>
    <numFmt numFmtId="166" formatCode="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b/>
      <sz val="10"/>
      <color indexed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Calibri"/>
      <family val="2"/>
    </font>
    <font>
      <sz val="9"/>
      <name val="Arial"/>
      <family val="2"/>
    </font>
    <font>
      <b/>
      <sz val="9"/>
      <color indexed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0070C0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9"/>
      <color indexed="63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070C0"/>
      <name val="Arial"/>
      <family val="2"/>
    </font>
    <font>
      <sz val="7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auto="1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86">
    <xf numFmtId="0" fontId="0" fillId="0" borderId="0" xfId="0"/>
    <xf numFmtId="0" fontId="2" fillId="0" borderId="0" xfId="1"/>
    <xf numFmtId="0" fontId="2" fillId="2" borderId="0" xfId="1" applyFill="1"/>
    <xf numFmtId="2" fontId="2" fillId="2" borderId="0" xfId="1" applyNumberFormat="1" applyFill="1"/>
    <xf numFmtId="0" fontId="4" fillId="0" borderId="0" xfId="1" applyFont="1"/>
    <xf numFmtId="0" fontId="5" fillId="1" borderId="1" xfId="1" applyFont="1" applyFill="1" applyBorder="1" applyAlignment="1">
      <alignment horizontal="center" wrapText="1"/>
    </xf>
    <xf numFmtId="0" fontId="5" fillId="1" borderId="1" xfId="1" applyFont="1" applyFill="1" applyBorder="1" applyAlignment="1">
      <alignment horizontal="center" vertical="center"/>
    </xf>
    <xf numFmtId="17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7" fontId="5" fillId="5" borderId="1" xfId="1" applyNumberFormat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center"/>
    </xf>
    <xf numFmtId="4" fontId="6" fillId="2" borderId="1" xfId="1" applyNumberFormat="1" applyFont="1" applyFill="1" applyBorder="1" applyAlignment="1">
      <alignment horizontal="right"/>
    </xf>
    <xf numFmtId="4" fontId="6" fillId="2" borderId="1" xfId="1" applyNumberFormat="1" applyFont="1" applyFill="1" applyBorder="1"/>
    <xf numFmtId="4" fontId="6" fillId="6" borderId="1" xfId="1" applyNumberFormat="1" applyFont="1" applyFill="1" applyBorder="1"/>
    <xf numFmtId="4" fontId="8" fillId="7" borderId="1" xfId="0" applyNumberFormat="1" applyFont="1" applyFill="1" applyBorder="1"/>
    <xf numFmtId="4" fontId="6" fillId="7" borderId="1" xfId="1" applyNumberFormat="1" applyFont="1" applyFill="1" applyBorder="1"/>
    <xf numFmtId="4" fontId="9" fillId="8" borderId="1" xfId="1" applyNumberFormat="1" applyFont="1" applyFill="1" applyBorder="1"/>
    <xf numFmtId="4" fontId="7" fillId="7" borderId="1" xfId="1" applyNumberFormat="1" applyFont="1" applyFill="1" applyBorder="1"/>
    <xf numFmtId="4" fontId="10" fillId="0" borderId="1" xfId="1" applyNumberFormat="1" applyFont="1" applyBorder="1"/>
    <xf numFmtId="0" fontId="6" fillId="2" borderId="1" xfId="1" applyFont="1" applyFill="1" applyBorder="1" applyAlignment="1">
      <alignment horizontal="left"/>
    </xf>
    <xf numFmtId="165" fontId="5" fillId="0" borderId="2" xfId="1" applyNumberFormat="1" applyFont="1" applyBorder="1" applyAlignment="1">
      <alignment horizontal="center" vertical="center"/>
    </xf>
    <xf numFmtId="4" fontId="6" fillId="2" borderId="3" xfId="1" applyNumberFormat="1" applyFont="1" applyFill="1" applyBorder="1"/>
    <xf numFmtId="4" fontId="8" fillId="0" borderId="1" xfId="0" applyNumberFormat="1" applyFont="1" applyBorder="1"/>
    <xf numFmtId="4" fontId="9" fillId="6" borderId="1" xfId="1" applyNumberFormat="1" applyFont="1" applyFill="1" applyBorder="1"/>
    <xf numFmtId="4" fontId="7" fillId="2" borderId="1" xfId="1" applyNumberFormat="1" applyFont="1" applyFill="1" applyBorder="1"/>
    <xf numFmtId="0" fontId="10" fillId="9" borderId="1" xfId="1" applyFont="1" applyFill="1" applyBorder="1" applyAlignment="1">
      <alignment horizontal="center"/>
    </xf>
    <xf numFmtId="0" fontId="2" fillId="9" borderId="1" xfId="1" applyFill="1" applyBorder="1"/>
    <xf numFmtId="4" fontId="5" fillId="9" borderId="1" xfId="1" applyNumberFormat="1" applyFont="1" applyFill="1" applyBorder="1"/>
    <xf numFmtId="0" fontId="10" fillId="2" borderId="0" xfId="1" applyFont="1" applyFill="1" applyAlignment="1">
      <alignment horizontal="center"/>
    </xf>
    <xf numFmtId="4" fontId="11" fillId="2" borderId="0" xfId="1" applyNumberFormat="1" applyFont="1" applyFill="1"/>
    <xf numFmtId="0" fontId="4" fillId="2" borderId="0" xfId="1" applyFont="1" applyFill="1"/>
    <xf numFmtId="4" fontId="2" fillId="2" borderId="0" xfId="1" applyNumberFormat="1" applyFill="1"/>
    <xf numFmtId="0" fontId="6" fillId="0" borderId="0" xfId="1" applyFont="1"/>
    <xf numFmtId="0" fontId="12" fillId="0" borderId="0" xfId="1" applyFont="1" applyAlignment="1">
      <alignment horizontal="left"/>
    </xf>
    <xf numFmtId="0" fontId="7" fillId="0" borderId="0" xfId="1" applyFont="1"/>
    <xf numFmtId="0" fontId="13" fillId="2" borderId="0" xfId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65" fontId="5" fillId="0" borderId="2" xfId="1" applyNumberFormat="1" applyFont="1" applyBorder="1" applyAlignment="1">
      <alignment horizontal="center"/>
    </xf>
    <xf numFmtId="4" fontId="6" fillId="7" borderId="1" xfId="1" applyNumberFormat="1" applyFont="1" applyFill="1" applyBorder="1" applyAlignment="1">
      <alignment vertical="center"/>
    </xf>
    <xf numFmtId="4" fontId="6" fillId="7" borderId="1" xfId="1" applyNumberFormat="1" applyFont="1" applyFill="1" applyBorder="1" applyAlignment="1">
      <alignment horizontal="right"/>
    </xf>
    <xf numFmtId="4" fontId="13" fillId="2" borderId="0" xfId="1" applyNumberFormat="1" applyFont="1" applyFill="1"/>
    <xf numFmtId="4" fontId="6" fillId="0" borderId="1" xfId="1" applyNumberFormat="1" applyFont="1" applyBorder="1"/>
    <xf numFmtId="4" fontId="6" fillId="2" borderId="4" xfId="1" applyNumberFormat="1" applyFont="1" applyFill="1" applyBorder="1"/>
    <xf numFmtId="4" fontId="15" fillId="2" borderId="1" xfId="1" applyNumberFormat="1" applyFont="1" applyFill="1" applyBorder="1"/>
    <xf numFmtId="4" fontId="6" fillId="0" borderId="1" xfId="1" applyNumberFormat="1" applyFont="1" applyBorder="1" applyAlignment="1">
      <alignment vertical="center"/>
    </xf>
    <xf numFmtId="4" fontId="6" fillId="0" borderId="1" xfId="1" applyNumberFormat="1" applyFont="1" applyBorder="1" applyAlignment="1">
      <alignment horizontal="right"/>
    </xf>
    <xf numFmtId="4" fontId="6" fillId="7" borderId="4" xfId="1" applyNumberFormat="1" applyFont="1" applyFill="1" applyBorder="1"/>
    <xf numFmtId="4" fontId="6" fillId="8" borderId="1" xfId="1" applyNumberFormat="1" applyFont="1" applyFill="1" applyBorder="1"/>
    <xf numFmtId="4" fontId="6" fillId="0" borderId="5" xfId="1" applyNumberFormat="1" applyFont="1" applyBorder="1"/>
    <xf numFmtId="4" fontId="6" fillId="2" borderId="6" xfId="1" applyNumberFormat="1" applyFont="1" applyFill="1" applyBorder="1"/>
    <xf numFmtId="4" fontId="10" fillId="0" borderId="1" xfId="1" applyNumberFormat="1" applyFont="1" applyBorder="1" applyAlignment="1">
      <alignment horizontal="right"/>
    </xf>
    <xf numFmtId="4" fontId="15" fillId="6" borderId="1" xfId="1" applyNumberFormat="1" applyFont="1" applyFill="1" applyBorder="1"/>
    <xf numFmtId="0" fontId="7" fillId="0" borderId="2" xfId="1" applyFont="1" applyBorder="1"/>
    <xf numFmtId="4" fontId="10" fillId="2" borderId="1" xfId="1" applyNumberFormat="1" applyFont="1" applyFill="1" applyBorder="1"/>
    <xf numFmtId="0" fontId="2" fillId="2" borderId="1" xfId="1" applyFill="1" applyBorder="1"/>
    <xf numFmtId="4" fontId="13" fillId="2" borderId="1" xfId="1" applyNumberFormat="1" applyFont="1" applyFill="1" applyBorder="1"/>
    <xf numFmtId="4" fontId="13" fillId="2" borderId="1" xfId="1" applyNumberFormat="1" applyFont="1" applyFill="1" applyBorder="1" applyAlignment="1">
      <alignment horizontal="center"/>
    </xf>
    <xf numFmtId="4" fontId="13" fillId="2" borderId="1" xfId="1" applyNumberFormat="1" applyFont="1" applyFill="1" applyBorder="1" applyAlignment="1">
      <alignment horizontal="left"/>
    </xf>
    <xf numFmtId="0" fontId="6" fillId="0" borderId="7" xfId="1" applyFont="1" applyBorder="1"/>
    <xf numFmtId="0" fontId="7" fillId="9" borderId="2" xfId="1" applyFont="1" applyFill="1" applyBorder="1"/>
    <xf numFmtId="4" fontId="10" fillId="9" borderId="1" xfId="1" applyNumberFormat="1" applyFont="1" applyFill="1" applyBorder="1"/>
    <xf numFmtId="164" fontId="6" fillId="0" borderId="0" xfId="1" applyNumberFormat="1" applyFont="1" applyAlignment="1">
      <alignment horizontal="center"/>
    </xf>
    <xf numFmtId="4" fontId="6" fillId="2" borderId="7" xfId="1" applyNumberFormat="1" applyFont="1" applyFill="1" applyBorder="1"/>
    <xf numFmtId="0" fontId="2" fillId="2" borderId="7" xfId="1" applyFill="1" applyBorder="1"/>
    <xf numFmtId="164" fontId="2" fillId="2" borderId="7" xfId="1" applyNumberFormat="1" applyFill="1" applyBorder="1" applyAlignment="1">
      <alignment horizontal="center"/>
    </xf>
    <xf numFmtId="0" fontId="16" fillId="2" borderId="7" xfId="1" applyFont="1" applyFill="1" applyBorder="1" applyAlignment="1">
      <alignment horizontal="left"/>
    </xf>
    <xf numFmtId="4" fontId="4" fillId="2" borderId="7" xfId="1" applyNumberFormat="1" applyFont="1" applyFill="1" applyBorder="1" applyAlignment="1">
      <alignment horizontal="center" vertical="center"/>
    </xf>
    <xf numFmtId="4" fontId="6" fillId="2" borderId="0" xfId="1" applyNumberFormat="1" applyFont="1" applyFill="1"/>
    <xf numFmtId="164" fontId="2" fillId="2" borderId="0" xfId="1" applyNumberFormat="1" applyFill="1" applyAlignment="1">
      <alignment horizontal="center"/>
    </xf>
    <xf numFmtId="0" fontId="16" fillId="2" borderId="0" xfId="1" applyFont="1" applyFill="1" applyAlignment="1">
      <alignment horizontal="left"/>
    </xf>
    <xf numFmtId="4" fontId="4" fillId="2" borderId="0" xfId="1" applyNumberFormat="1" applyFont="1" applyFill="1" applyAlignment="1">
      <alignment horizontal="center" vertical="center"/>
    </xf>
    <xf numFmtId="164" fontId="6" fillId="0" borderId="8" xfId="1" applyNumberFormat="1" applyFont="1" applyBorder="1" applyAlignment="1">
      <alignment horizontal="center"/>
    </xf>
    <xf numFmtId="0" fontId="17" fillId="0" borderId="0" xfId="1" applyFont="1" applyAlignment="1">
      <alignment horizontal="left"/>
    </xf>
    <xf numFmtId="4" fontId="6" fillId="2" borderId="8" xfId="1" applyNumberFormat="1" applyFont="1" applyFill="1" applyBorder="1"/>
    <xf numFmtId="0" fontId="2" fillId="2" borderId="8" xfId="1" applyFill="1" applyBorder="1"/>
    <xf numFmtId="0" fontId="13" fillId="2" borderId="8" xfId="1" applyFont="1" applyFill="1" applyBorder="1" applyAlignment="1">
      <alignment horizontal="center" vertical="center"/>
    </xf>
    <xf numFmtId="4" fontId="13" fillId="2" borderId="8" xfId="1" applyNumberFormat="1" applyFont="1" applyFill="1" applyBorder="1" applyAlignment="1">
      <alignment horizontal="center" vertical="center"/>
    </xf>
    <xf numFmtId="4" fontId="14" fillId="2" borderId="0" xfId="1" applyNumberFormat="1" applyFont="1" applyFill="1"/>
    <xf numFmtId="4" fontId="15" fillId="8" borderId="1" xfId="1" applyNumberFormat="1" applyFont="1" applyFill="1" applyBorder="1"/>
    <xf numFmtId="0" fontId="6" fillId="2" borderId="1" xfId="1" applyFont="1" applyFill="1" applyBorder="1"/>
    <xf numFmtId="165" fontId="5" fillId="0" borderId="1" xfId="1" applyNumberFormat="1" applyFont="1" applyBorder="1" applyAlignment="1">
      <alignment horizontal="center" vertical="center"/>
    </xf>
    <xf numFmtId="0" fontId="6" fillId="0" borderId="1" xfId="1" applyFont="1" applyBorder="1"/>
    <xf numFmtId="0" fontId="5" fillId="0" borderId="2" xfId="1" applyFont="1" applyBorder="1" applyAlignment="1">
      <alignment horizontal="center"/>
    </xf>
    <xf numFmtId="164" fontId="2" fillId="2" borderId="1" xfId="1" applyNumberForma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6" fillId="2" borderId="1" xfId="1" applyFont="1" applyFill="1" applyBorder="1" applyAlignment="1">
      <alignment horizontal="left" vertical="center" wrapText="1"/>
    </xf>
    <xf numFmtId="4" fontId="6" fillId="10" borderId="1" xfId="1" applyNumberFormat="1" applyFont="1" applyFill="1" applyBorder="1"/>
    <xf numFmtId="0" fontId="6" fillId="2" borderId="2" xfId="1" applyFont="1" applyFill="1" applyBorder="1" applyAlignment="1">
      <alignment horizontal="left"/>
    </xf>
    <xf numFmtId="165" fontId="5" fillId="2" borderId="2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4" fontId="6" fillId="2" borderId="1" xfId="1" applyNumberFormat="1" applyFont="1" applyFill="1" applyBorder="1" applyAlignment="1">
      <alignment horizontal="right" vertical="center"/>
    </xf>
    <xf numFmtId="4" fontId="6" fillId="2" borderId="1" xfId="1" applyNumberFormat="1" applyFont="1" applyFill="1" applyBorder="1" applyAlignment="1">
      <alignment vertical="center"/>
    </xf>
    <xf numFmtId="4" fontId="6" fillId="0" borderId="1" xfId="1" applyNumberFormat="1" applyFont="1" applyBorder="1" applyAlignment="1">
      <alignment horizontal="right" vertical="center"/>
    </xf>
    <xf numFmtId="4" fontId="15" fillId="6" borderId="1" xfId="1" applyNumberFormat="1" applyFont="1" applyFill="1" applyBorder="1" applyAlignment="1">
      <alignment vertical="center"/>
    </xf>
    <xf numFmtId="4" fontId="10" fillId="0" borderId="1" xfId="1" applyNumberFormat="1" applyFont="1" applyBorder="1" applyAlignment="1">
      <alignment vertical="center"/>
    </xf>
    <xf numFmtId="0" fontId="19" fillId="2" borderId="1" xfId="1" applyFont="1" applyFill="1" applyBorder="1"/>
    <xf numFmtId="4" fontId="6" fillId="11" borderId="1" xfId="1" applyNumberFormat="1" applyFont="1" applyFill="1" applyBorder="1" applyAlignment="1">
      <alignment horizontal="right" vertical="center"/>
    </xf>
    <xf numFmtId="4" fontId="6" fillId="2" borderId="4" xfId="1" applyNumberFormat="1" applyFont="1" applyFill="1" applyBorder="1" applyAlignment="1">
      <alignment vertical="center"/>
    </xf>
    <xf numFmtId="0" fontId="16" fillId="2" borderId="1" xfId="1" applyFont="1" applyFill="1" applyBorder="1" applyAlignment="1">
      <alignment horizontal="left"/>
    </xf>
    <xf numFmtId="4" fontId="10" fillId="2" borderId="0" xfId="1" applyNumberFormat="1" applyFont="1" applyFill="1"/>
    <xf numFmtId="4" fontId="4" fillId="2" borderId="7" xfId="1" applyNumberFormat="1" applyFont="1" applyFill="1" applyBorder="1" applyAlignment="1">
      <alignment horizontal="center"/>
    </xf>
    <xf numFmtId="4" fontId="4" fillId="2" borderId="0" xfId="1" applyNumberFormat="1" applyFont="1" applyFill="1" applyAlignment="1">
      <alignment horizontal="center"/>
    </xf>
    <xf numFmtId="0" fontId="6" fillId="0" borderId="1" xfId="1" applyFont="1" applyBorder="1" applyAlignment="1">
      <alignment horizontal="left"/>
    </xf>
    <xf numFmtId="165" fontId="5" fillId="2" borderId="2" xfId="1" applyNumberFormat="1" applyFont="1" applyFill="1" applyBorder="1" applyAlignment="1">
      <alignment horizontal="center"/>
    </xf>
    <xf numFmtId="4" fontId="20" fillId="2" borderId="1" xfId="0" applyNumberFormat="1" applyFont="1" applyFill="1" applyBorder="1" applyAlignment="1">
      <alignment horizontal="right"/>
    </xf>
    <xf numFmtId="4" fontId="15" fillId="0" borderId="1" xfId="1" applyNumberFormat="1" applyFont="1" applyBorder="1"/>
    <xf numFmtId="0" fontId="6" fillId="12" borderId="1" xfId="1" applyFont="1" applyFill="1" applyBorder="1" applyAlignment="1">
      <alignment horizontal="left"/>
    </xf>
    <xf numFmtId="164" fontId="6" fillId="0" borderId="1" xfId="1" applyNumberFormat="1" applyFont="1" applyBorder="1" applyAlignment="1">
      <alignment horizontal="center" vertical="center"/>
    </xf>
    <xf numFmtId="0" fontId="16" fillId="2" borderId="7" xfId="0" applyFont="1" applyFill="1" applyBorder="1"/>
    <xf numFmtId="0" fontId="16" fillId="2" borderId="0" xfId="0" applyFont="1" applyFill="1"/>
    <xf numFmtId="164" fontId="6" fillId="2" borderId="1" xfId="1" applyNumberFormat="1" applyFont="1" applyFill="1" applyBorder="1" applyAlignment="1">
      <alignment horizontal="left"/>
    </xf>
    <xf numFmtId="4" fontId="15" fillId="7" borderId="1" xfId="1" applyNumberFormat="1" applyFont="1" applyFill="1" applyBorder="1"/>
    <xf numFmtId="0" fontId="6" fillId="2" borderId="1" xfId="1" applyFont="1" applyFill="1" applyBorder="1" applyAlignment="1">
      <alignment horizontal="left" vertical="center"/>
    </xf>
    <xf numFmtId="4" fontId="15" fillId="13" borderId="1" xfId="1" applyNumberFormat="1" applyFont="1" applyFill="1" applyBorder="1"/>
    <xf numFmtId="0" fontId="13" fillId="2" borderId="1" xfId="1" applyFont="1" applyFill="1" applyBorder="1" applyAlignment="1">
      <alignment horizontal="center" vertical="center"/>
    </xf>
    <xf numFmtId="0" fontId="7" fillId="2" borderId="0" xfId="1" applyFont="1" applyFill="1"/>
    <xf numFmtId="0" fontId="13" fillId="2" borderId="7" xfId="1" applyFont="1" applyFill="1" applyBorder="1" applyAlignment="1">
      <alignment horizontal="center" vertical="center"/>
    </xf>
    <xf numFmtId="4" fontId="13" fillId="2" borderId="7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4" fontId="6" fillId="2" borderId="10" xfId="1" applyNumberFormat="1" applyFont="1" applyFill="1" applyBorder="1"/>
    <xf numFmtId="0" fontId="5" fillId="2" borderId="2" xfId="1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2" fontId="6" fillId="2" borderId="1" xfId="1" applyNumberFormat="1" applyFont="1" applyFill="1" applyBorder="1"/>
    <xf numFmtId="2" fontId="10" fillId="2" borderId="1" xfId="1" applyNumberFormat="1" applyFont="1" applyFill="1" applyBorder="1"/>
    <xf numFmtId="2" fontId="2" fillId="2" borderId="1" xfId="1" applyNumberFormat="1" applyFill="1" applyBorder="1"/>
    <xf numFmtId="2" fontId="13" fillId="2" borderId="1" xfId="1" applyNumberFormat="1" applyFont="1" applyFill="1" applyBorder="1" applyAlignment="1">
      <alignment horizontal="center" vertical="center"/>
    </xf>
    <xf numFmtId="0" fontId="6" fillId="2" borderId="7" xfId="0" applyFont="1" applyFill="1" applyBorder="1"/>
    <xf numFmtId="165" fontId="5" fillId="2" borderId="7" xfId="1" applyNumberFormat="1" applyFont="1" applyFill="1" applyBorder="1" applyAlignment="1">
      <alignment horizontal="center"/>
    </xf>
    <xf numFmtId="0" fontId="6" fillId="2" borderId="0" xfId="0" applyFont="1" applyFill="1"/>
    <xf numFmtId="165" fontId="5" fillId="2" borderId="0" xfId="1" applyNumberFormat="1" applyFont="1" applyFill="1" applyAlignment="1">
      <alignment horizontal="center"/>
    </xf>
    <xf numFmtId="0" fontId="6" fillId="0" borderId="8" xfId="1" applyFont="1" applyBorder="1"/>
    <xf numFmtId="165" fontId="5" fillId="2" borderId="8" xfId="1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4" fontId="6" fillId="0" borderId="4" xfId="1" applyNumberFormat="1" applyFont="1" applyBorder="1"/>
    <xf numFmtId="4" fontId="6" fillId="0" borderId="8" xfId="1" applyNumberFormat="1" applyFont="1" applyBorder="1"/>
    <xf numFmtId="4" fontId="19" fillId="2" borderId="1" xfId="1" applyNumberFormat="1" applyFont="1" applyFill="1" applyBorder="1" applyAlignment="1">
      <alignment horizontal="right"/>
    </xf>
    <xf numFmtId="4" fontId="19" fillId="7" borderId="1" xfId="1" applyNumberFormat="1" applyFont="1" applyFill="1" applyBorder="1" applyAlignment="1">
      <alignment horizontal="right"/>
    </xf>
    <xf numFmtId="0" fontId="6" fillId="0" borderId="3" xfId="1" applyFont="1" applyBorder="1" applyAlignment="1">
      <alignment horizontal="left"/>
    </xf>
    <xf numFmtId="0" fontId="6" fillId="0" borderId="0" xfId="1" applyFont="1" applyAlignment="1">
      <alignment horizontal="center"/>
    </xf>
    <xf numFmtId="0" fontId="4" fillId="2" borderId="7" xfId="1" applyFont="1" applyFill="1" applyBorder="1" applyAlignment="1">
      <alignment horizontal="center"/>
    </xf>
    <xf numFmtId="4" fontId="2" fillId="2" borderId="7" xfId="1" applyNumberFormat="1" applyFill="1" applyBorder="1" applyAlignment="1">
      <alignment horizontal="center"/>
    </xf>
    <xf numFmtId="4" fontId="2" fillId="2" borderId="0" xfId="1" applyNumberFormat="1" applyFill="1" applyAlignment="1">
      <alignment horizontal="center"/>
    </xf>
    <xf numFmtId="0" fontId="6" fillId="0" borderId="8" xfId="1" applyFont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4" fontId="6" fillId="7" borderId="2" xfId="1" applyNumberFormat="1" applyFont="1" applyFill="1" applyBorder="1" applyAlignment="1">
      <alignment horizontal="right"/>
    </xf>
    <xf numFmtId="4" fontId="6" fillId="2" borderId="2" xfId="1" applyNumberFormat="1" applyFont="1" applyFill="1" applyBorder="1" applyAlignment="1">
      <alignment horizontal="right"/>
    </xf>
    <xf numFmtId="164" fontId="5" fillId="0" borderId="2" xfId="1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64" fontId="16" fillId="2" borderId="7" xfId="1" applyNumberFormat="1" applyFont="1" applyFill="1" applyBorder="1" applyAlignment="1">
      <alignment horizontal="left"/>
    </xf>
    <xf numFmtId="0" fontId="6" fillId="11" borderId="1" xfId="1" applyFont="1" applyFill="1" applyBorder="1" applyAlignment="1">
      <alignment horizontal="left"/>
    </xf>
    <xf numFmtId="165" fontId="10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21" fillId="2" borderId="7" xfId="1" applyFont="1" applyFill="1" applyBorder="1"/>
    <xf numFmtId="0" fontId="19" fillId="2" borderId="1" xfId="1" applyFont="1" applyFill="1" applyBorder="1" applyAlignment="1">
      <alignment horizontal="left"/>
    </xf>
    <xf numFmtId="4" fontId="6" fillId="2" borderId="2" xfId="1" applyNumberFormat="1" applyFont="1" applyFill="1" applyBorder="1"/>
    <xf numFmtId="4" fontId="6" fillId="7" borderId="2" xfId="1" applyNumberFormat="1" applyFont="1" applyFill="1" applyBorder="1"/>
    <xf numFmtId="0" fontId="2" fillId="2" borderId="1" xfId="1" applyFill="1" applyBorder="1" applyAlignment="1">
      <alignment horizontal="left"/>
    </xf>
    <xf numFmtId="0" fontId="2" fillId="2" borderId="7" xfId="1" applyFill="1" applyBorder="1" applyAlignment="1">
      <alignment horizontal="left"/>
    </xf>
    <xf numFmtId="0" fontId="2" fillId="2" borderId="0" xfId="1" applyFill="1" applyAlignment="1">
      <alignment horizontal="left"/>
    </xf>
    <xf numFmtId="165" fontId="5" fillId="2" borderId="1" xfId="1" applyNumberFormat="1" applyFont="1" applyFill="1" applyBorder="1" applyAlignment="1">
      <alignment horizontal="center"/>
    </xf>
    <xf numFmtId="2" fontId="10" fillId="0" borderId="1" xfId="1" applyNumberFormat="1" applyFont="1" applyBorder="1"/>
    <xf numFmtId="4" fontId="6" fillId="2" borderId="1" xfId="0" applyNumberFormat="1" applyFont="1" applyFill="1" applyBorder="1" applyAlignment="1">
      <alignment horizontal="right"/>
    </xf>
    <xf numFmtId="4" fontId="6" fillId="7" borderId="1" xfId="1" applyNumberFormat="1" applyFont="1" applyFill="1" applyBorder="1" applyAlignment="1">
      <alignment horizontal="right" vertical="center"/>
    </xf>
    <xf numFmtId="4" fontId="6" fillId="12" borderId="2" xfId="1" applyNumberFormat="1" applyFont="1" applyFill="1" applyBorder="1" applyAlignment="1">
      <alignment horizontal="right"/>
    </xf>
    <xf numFmtId="0" fontId="16" fillId="2" borderId="7" xfId="0" applyFont="1" applyFill="1" applyBorder="1" applyAlignment="1">
      <alignment horizontal="left"/>
    </xf>
    <xf numFmtId="2" fontId="11" fillId="2" borderId="7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2" fontId="11" fillId="2" borderId="0" xfId="0" applyNumberFormat="1" applyFont="1" applyFill="1" applyAlignment="1">
      <alignment horizontal="center"/>
    </xf>
    <xf numFmtId="2" fontId="13" fillId="2" borderId="8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/>
    </xf>
    <xf numFmtId="2" fontId="10" fillId="9" borderId="1" xfId="1" applyNumberFormat="1" applyFont="1" applyFill="1" applyBorder="1"/>
    <xf numFmtId="0" fontId="6" fillId="2" borderId="7" xfId="1" applyFont="1" applyFill="1" applyBorder="1" applyAlignment="1">
      <alignment horizontal="left"/>
    </xf>
    <xf numFmtId="2" fontId="13" fillId="2" borderId="7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/>
    </xf>
    <xf numFmtId="2" fontId="13" fillId="2" borderId="0" xfId="1" applyNumberFormat="1" applyFont="1" applyFill="1" applyAlignment="1">
      <alignment horizontal="center" vertical="center"/>
    </xf>
    <xf numFmtId="166" fontId="6" fillId="2" borderId="1" xfId="1" applyNumberFormat="1" applyFont="1" applyFill="1" applyBorder="1" applyAlignment="1">
      <alignment horizontal="left"/>
    </xf>
    <xf numFmtId="4" fontId="8" fillId="2" borderId="1" xfId="0" applyNumberFormat="1" applyFont="1" applyFill="1" applyBorder="1"/>
    <xf numFmtId="164" fontId="6" fillId="0" borderId="1" xfId="0" applyNumberFormat="1" applyFont="1" applyBorder="1" applyAlignment="1">
      <alignment horizontal="left"/>
    </xf>
    <xf numFmtId="165" fontId="5" fillId="2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2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/>
    </xf>
    <xf numFmtId="164" fontId="16" fillId="2" borderId="7" xfId="0" applyNumberFormat="1" applyFont="1" applyFill="1" applyBorder="1" applyAlignment="1">
      <alignment horizontal="left"/>
    </xf>
    <xf numFmtId="164" fontId="16" fillId="2" borderId="0" xfId="0" applyNumberFormat="1" applyFont="1" applyFill="1" applyAlignment="1">
      <alignment horizontal="left"/>
    </xf>
    <xf numFmtId="164" fontId="6" fillId="2" borderId="12" xfId="0" applyNumberFormat="1" applyFont="1" applyFill="1" applyBorder="1" applyAlignment="1">
      <alignment horizontal="left"/>
    </xf>
    <xf numFmtId="164" fontId="6" fillId="0" borderId="12" xfId="0" applyNumberFormat="1" applyFont="1" applyBorder="1" applyAlignment="1">
      <alignment horizontal="left"/>
    </xf>
    <xf numFmtId="4" fontId="6" fillId="2" borderId="4" xfId="1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left"/>
    </xf>
    <xf numFmtId="4" fontId="6" fillId="7" borderId="4" xfId="1" applyNumberFormat="1" applyFont="1" applyFill="1" applyBorder="1" applyAlignment="1">
      <alignment horizontal="right"/>
    </xf>
    <xf numFmtId="0" fontId="6" fillId="0" borderId="12" xfId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5" fontId="5" fillId="9" borderId="2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165" fontId="5" fillId="2" borderId="7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165" fontId="5" fillId="2" borderId="0" xfId="0" applyNumberFormat="1" applyFont="1" applyFill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5" fontId="10" fillId="2" borderId="1" xfId="0" applyNumberFormat="1" applyFont="1" applyFill="1" applyBorder="1" applyAlignment="1">
      <alignment horizontal="center"/>
    </xf>
    <xf numFmtId="4" fontId="6" fillId="7" borderId="3" xfId="1" applyNumberFormat="1" applyFont="1" applyFill="1" applyBorder="1" applyAlignment="1">
      <alignment horizontal="right"/>
    </xf>
    <xf numFmtId="2" fontId="2" fillId="2" borderId="7" xfId="1" applyNumberFormat="1" applyFill="1" applyBorder="1"/>
    <xf numFmtId="0" fontId="19" fillId="0" borderId="12" xfId="0" applyFont="1" applyBorder="1" applyAlignment="1">
      <alignment horizontal="left"/>
    </xf>
    <xf numFmtId="165" fontId="10" fillId="0" borderId="1" xfId="1" applyNumberFormat="1" applyFont="1" applyBorder="1" applyAlignment="1">
      <alignment horizontal="center" vertical="center"/>
    </xf>
    <xf numFmtId="4" fontId="6" fillId="2" borderId="1" xfId="2" applyNumberFormat="1" applyFont="1" applyFill="1" applyBorder="1"/>
    <xf numFmtId="0" fontId="5" fillId="0" borderId="1" xfId="1" applyFont="1" applyBorder="1" applyAlignment="1">
      <alignment horizontal="center" vertical="center"/>
    </xf>
    <xf numFmtId="0" fontId="6" fillId="0" borderId="13" xfId="1" applyFont="1" applyBorder="1"/>
    <xf numFmtId="0" fontId="10" fillId="2" borderId="7" xfId="1" applyFont="1" applyFill="1" applyBorder="1" applyAlignment="1">
      <alignment horizontal="center"/>
    </xf>
    <xf numFmtId="0" fontId="7" fillId="2" borderId="7" xfId="1" applyFont="1" applyFill="1" applyBorder="1"/>
    <xf numFmtId="4" fontId="10" fillId="2" borderId="7" xfId="1" applyNumberFormat="1" applyFont="1" applyFill="1" applyBorder="1"/>
    <xf numFmtId="2" fontId="10" fillId="2" borderId="7" xfId="1" applyNumberFormat="1" applyFont="1" applyFill="1" applyBorder="1"/>
    <xf numFmtId="2" fontId="10" fillId="2" borderId="0" xfId="1" applyNumberFormat="1" applyFont="1" applyFill="1"/>
    <xf numFmtId="0" fontId="6" fillId="0" borderId="4" xfId="1" applyFont="1" applyBorder="1"/>
    <xf numFmtId="0" fontId="7" fillId="2" borderId="8" xfId="1" applyFont="1" applyFill="1" applyBorder="1"/>
    <xf numFmtId="4" fontId="10" fillId="2" borderId="8" xfId="1" applyNumberFormat="1" applyFont="1" applyFill="1" applyBorder="1"/>
    <xf numFmtId="2" fontId="10" fillId="2" borderId="8" xfId="1" applyNumberFormat="1" applyFont="1" applyFill="1" applyBorder="1"/>
    <xf numFmtId="0" fontId="6" fillId="2" borderId="4" xfId="1" applyFont="1" applyFill="1" applyBorder="1" applyAlignment="1">
      <alignment horizontal="right"/>
    </xf>
    <xf numFmtId="0" fontId="7" fillId="2" borderId="2" xfId="1" applyFont="1" applyFill="1" applyBorder="1"/>
    <xf numFmtId="4" fontId="10" fillId="14" borderId="1" xfId="1" applyNumberFormat="1" applyFont="1" applyFill="1" applyBorder="1"/>
    <xf numFmtId="0" fontId="5" fillId="15" borderId="1" xfId="1" applyFont="1" applyFill="1" applyBorder="1" applyAlignment="1">
      <alignment horizontal="center" vertical="center"/>
    </xf>
    <xf numFmtId="0" fontId="7" fillId="15" borderId="2" xfId="1" applyFont="1" applyFill="1" applyBorder="1"/>
    <xf numFmtId="4" fontId="5" fillId="15" borderId="1" xfId="1" applyNumberFormat="1" applyFont="1" applyFill="1" applyBorder="1"/>
    <xf numFmtId="0" fontId="19" fillId="2" borderId="0" xfId="1" applyFont="1" applyFill="1" applyAlignment="1">
      <alignment horizontal="left"/>
    </xf>
    <xf numFmtId="0" fontId="10" fillId="2" borderId="0" xfId="1" applyFont="1" applyFill="1"/>
    <xf numFmtId="0" fontId="22" fillId="2" borderId="0" xfId="1" applyFont="1" applyFill="1" applyAlignment="1">
      <alignment horizontal="center"/>
    </xf>
    <xf numFmtId="2" fontId="23" fillId="2" borderId="0" xfId="1" applyNumberFormat="1" applyFont="1" applyFill="1"/>
    <xf numFmtId="4" fontId="6" fillId="0" borderId="0" xfId="1" applyNumberFormat="1" applyFont="1"/>
    <xf numFmtId="2" fontId="2" fillId="0" borderId="0" xfId="1" applyNumberFormat="1"/>
    <xf numFmtId="4" fontId="2" fillId="0" borderId="0" xfId="1" applyNumberFormat="1"/>
    <xf numFmtId="0" fontId="3" fillId="2" borderId="0" xfId="1" applyFont="1" applyFill="1"/>
    <xf numFmtId="17" fontId="4" fillId="2" borderId="0" xfId="1" applyNumberFormat="1" applyFont="1" applyFill="1"/>
    <xf numFmtId="17" fontId="4" fillId="0" borderId="0" xfId="1" applyNumberFormat="1" applyFont="1"/>
    <xf numFmtId="0" fontId="4" fillId="1" borderId="1" xfId="1" applyFont="1" applyFill="1" applyBorder="1" applyAlignment="1">
      <alignment horizontal="center" vertical="center" wrapText="1"/>
    </xf>
    <xf numFmtId="0" fontId="11" fillId="1" borderId="1" xfId="1" applyFont="1" applyFill="1" applyBorder="1" applyAlignment="1">
      <alignment horizontal="center" vertical="center"/>
    </xf>
    <xf numFmtId="17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/>
    </xf>
    <xf numFmtId="17" fontId="5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4" fontId="16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right" vertical="center"/>
    </xf>
    <xf numFmtId="0" fontId="11" fillId="0" borderId="1" xfId="3" applyFont="1" applyBorder="1" applyAlignment="1">
      <alignment horizontal="center"/>
    </xf>
    <xf numFmtId="4" fontId="19" fillId="2" borderId="1" xfId="1" applyNumberFormat="1" applyFont="1" applyFill="1" applyBorder="1"/>
    <xf numFmtId="4" fontId="19" fillId="0" borderId="1" xfId="1" applyNumberFormat="1" applyFont="1" applyBorder="1" applyAlignment="1">
      <alignment horizontal="right"/>
    </xf>
    <xf numFmtId="4" fontId="13" fillId="2" borderId="1" xfId="1" applyNumberFormat="1" applyFont="1" applyFill="1" applyBorder="1" applyAlignment="1">
      <alignment horizontal="right"/>
    </xf>
    <xf numFmtId="0" fontId="4" fillId="0" borderId="1" xfId="1" applyFont="1" applyBorder="1"/>
    <xf numFmtId="0" fontId="10" fillId="16" borderId="1" xfId="1" applyFont="1" applyFill="1" applyBorder="1" applyAlignment="1">
      <alignment horizontal="center"/>
    </xf>
    <xf numFmtId="0" fontId="2" fillId="16" borderId="1" xfId="1" applyFill="1" applyBorder="1"/>
    <xf numFmtId="4" fontId="10" fillId="16" borderId="1" xfId="1" applyNumberFormat="1" applyFont="1" applyFill="1" applyBorder="1"/>
    <xf numFmtId="2" fontId="2" fillId="2" borderId="0" xfId="1" applyNumberFormat="1" applyFill="1" applyAlignment="1">
      <alignment horizontal="center"/>
    </xf>
    <xf numFmtId="2" fontId="4" fillId="2" borderId="0" xfId="1" applyNumberFormat="1" applyFont="1" applyFill="1" applyAlignment="1">
      <alignment horizontal="center"/>
    </xf>
    <xf numFmtId="4" fontId="15" fillId="17" borderId="1" xfId="1" applyNumberFormat="1" applyFont="1" applyFill="1" applyBorder="1"/>
    <xf numFmtId="4" fontId="13" fillId="0" borderId="1" xfId="1" applyNumberFormat="1" applyFont="1" applyBorder="1"/>
    <xf numFmtId="4" fontId="16" fillId="2" borderId="1" xfId="1" applyNumberFormat="1" applyFont="1" applyFill="1" applyBorder="1" applyAlignment="1">
      <alignment horizontal="right"/>
    </xf>
    <xf numFmtId="0" fontId="11" fillId="12" borderId="1" xfId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4" fontId="6" fillId="2" borderId="1" xfId="1" applyNumberFormat="1" applyFont="1" applyFill="1" applyBorder="1" applyAlignment="1">
      <alignment horizontal="center"/>
    </xf>
    <xf numFmtId="0" fontId="7" fillId="16" borderId="1" xfId="1" applyFont="1" applyFill="1" applyBorder="1"/>
    <xf numFmtId="164" fontId="6" fillId="0" borderId="7" xfId="1" applyNumberFormat="1" applyFont="1" applyBorder="1" applyAlignment="1">
      <alignment horizontal="center"/>
    </xf>
    <xf numFmtId="2" fontId="4" fillId="2" borderId="0" xfId="1" applyNumberFormat="1" applyFont="1" applyFill="1" applyAlignment="1">
      <alignment horizontal="center" vertical="center"/>
    </xf>
    <xf numFmtId="4" fontId="16" fillId="2" borderId="0" xfId="1" applyNumberFormat="1" applyFont="1" applyFill="1"/>
    <xf numFmtId="0" fontId="2" fillId="0" borderId="1" xfId="1" applyBorder="1"/>
    <xf numFmtId="4" fontId="16" fillId="2" borderId="0" xfId="1" applyNumberFormat="1" applyFont="1" applyFill="1" applyAlignment="1">
      <alignment horizontal="left"/>
    </xf>
    <xf numFmtId="0" fontId="11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4" fontId="6" fillId="11" borderId="1" xfId="1" applyNumberFormat="1" applyFont="1" applyFill="1" applyBorder="1"/>
    <xf numFmtId="4" fontId="6" fillId="11" borderId="1" xfId="1" applyNumberFormat="1" applyFont="1" applyFill="1" applyBorder="1" applyAlignment="1">
      <alignment vertical="center"/>
    </xf>
    <xf numFmtId="4" fontId="15" fillId="17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4" fontId="15" fillId="17" borderId="1" xfId="1" applyNumberFormat="1" applyFont="1" applyFill="1" applyBorder="1" applyAlignment="1">
      <alignment horizontal="right"/>
    </xf>
    <xf numFmtId="0" fontId="6" fillId="0" borderId="2" xfId="1" applyFont="1" applyBorder="1" applyAlignment="1">
      <alignment horizontal="left"/>
    </xf>
    <xf numFmtId="0" fontId="11" fillId="12" borderId="1" xfId="1" applyFont="1" applyFill="1" applyBorder="1" applyAlignment="1">
      <alignment horizontal="center" vertical="center"/>
    </xf>
    <xf numFmtId="4" fontId="15" fillId="0" borderId="1" xfId="1" applyNumberFormat="1" applyFont="1" applyBorder="1" applyAlignment="1">
      <alignment vertical="center"/>
    </xf>
    <xf numFmtId="0" fontId="19" fillId="0" borderId="1" xfId="1" applyFont="1" applyBorder="1"/>
    <xf numFmtId="0" fontId="5" fillId="0" borderId="1" xfId="1" applyFont="1" applyBorder="1" applyAlignment="1">
      <alignment horizontal="center"/>
    </xf>
    <xf numFmtId="0" fontId="10" fillId="16" borderId="12" xfId="1" applyFont="1" applyFill="1" applyBorder="1" applyAlignment="1">
      <alignment horizontal="center"/>
    </xf>
    <xf numFmtId="4" fontId="13" fillId="2" borderId="1" xfId="1" applyNumberFormat="1" applyFont="1" applyFill="1" applyBorder="1" applyAlignment="1">
      <alignment horizontal="right" vertical="center"/>
    </xf>
    <xf numFmtId="0" fontId="11" fillId="2" borderId="1" xfId="1" applyFont="1" applyFill="1" applyBorder="1" applyAlignment="1">
      <alignment horizontal="center" vertical="center"/>
    </xf>
    <xf numFmtId="4" fontId="2" fillId="2" borderId="1" xfId="1" applyNumberFormat="1" applyFill="1" applyBorder="1"/>
    <xf numFmtId="4" fontId="16" fillId="2" borderId="1" xfId="1" applyNumberFormat="1" applyFont="1" applyFill="1" applyBorder="1" applyAlignment="1">
      <alignment horizontal="left"/>
    </xf>
    <xf numFmtId="4" fontId="16" fillId="2" borderId="0" xfId="0" applyNumberFormat="1" applyFont="1" applyFill="1"/>
    <xf numFmtId="165" fontId="11" fillId="2" borderId="1" xfId="1" applyNumberFormat="1" applyFont="1" applyFill="1" applyBorder="1" applyAlignment="1">
      <alignment horizontal="center"/>
    </xf>
    <xf numFmtId="4" fontId="6" fillId="12" borderId="1" xfId="1" applyNumberFormat="1" applyFont="1" applyFill="1" applyBorder="1"/>
    <xf numFmtId="165" fontId="24" fillId="2" borderId="1" xfId="1" applyNumberFormat="1" applyFont="1" applyFill="1" applyBorder="1" applyAlignment="1">
      <alignment horizontal="center"/>
    </xf>
    <xf numFmtId="4" fontId="25" fillId="0" borderId="1" xfId="1" applyNumberFormat="1" applyFont="1" applyBorder="1"/>
    <xf numFmtId="4" fontId="25" fillId="2" borderId="1" xfId="1" applyNumberFormat="1" applyFont="1" applyFill="1" applyBorder="1"/>
    <xf numFmtId="4" fontId="18" fillId="2" borderId="1" xfId="1" applyNumberFormat="1" applyFont="1" applyFill="1" applyBorder="1"/>
    <xf numFmtId="4" fontId="26" fillId="0" borderId="1" xfId="1" applyNumberFormat="1" applyFont="1" applyBorder="1" applyAlignment="1">
      <alignment horizontal="right" vertical="center"/>
    </xf>
    <xf numFmtId="164" fontId="11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 vertical="center"/>
    </xf>
    <xf numFmtId="4" fontId="27" fillId="2" borderId="1" xfId="1" applyNumberFormat="1" applyFont="1" applyFill="1" applyBorder="1" applyAlignment="1">
      <alignment horizontal="right"/>
    </xf>
    <xf numFmtId="4" fontId="15" fillId="2" borderId="1" xfId="1" applyNumberFormat="1" applyFont="1" applyFill="1" applyBorder="1" applyAlignment="1">
      <alignment horizontal="right"/>
    </xf>
    <xf numFmtId="4" fontId="15" fillId="2" borderId="1" xfId="1" applyNumberFormat="1" applyFont="1" applyFill="1" applyBorder="1" applyAlignment="1">
      <alignment vertical="center"/>
    </xf>
    <xf numFmtId="165" fontId="11" fillId="2" borderId="2" xfId="1" applyNumberFormat="1" applyFont="1" applyFill="1" applyBorder="1" applyAlignment="1">
      <alignment horizontal="center" vertical="center"/>
    </xf>
    <xf numFmtId="0" fontId="7" fillId="0" borderId="1" xfId="1" applyFont="1" applyBorder="1"/>
    <xf numFmtId="4" fontId="13" fillId="2" borderId="1" xfId="1" applyNumberFormat="1" applyFont="1" applyFill="1" applyBorder="1" applyAlignment="1">
      <alignment horizontal="center" vertical="center"/>
    </xf>
    <xf numFmtId="0" fontId="6" fillId="2" borderId="0" xfId="1" applyFont="1" applyFill="1"/>
    <xf numFmtId="0" fontId="4" fillId="2" borderId="1" xfId="1" applyFont="1" applyFill="1" applyBorder="1" applyAlignment="1">
      <alignment horizontal="center" vertical="center"/>
    </xf>
    <xf numFmtId="2" fontId="15" fillId="0" borderId="1" xfId="1" applyNumberFormat="1" applyFont="1" applyBorder="1"/>
    <xf numFmtId="2" fontId="6" fillId="2" borderId="1" xfId="1" applyNumberFormat="1" applyFont="1" applyFill="1" applyBorder="1" applyAlignment="1">
      <alignment horizontal="right"/>
    </xf>
    <xf numFmtId="2" fontId="13" fillId="2" borderId="1" xfId="1" applyNumberFormat="1" applyFont="1" applyFill="1" applyBorder="1"/>
    <xf numFmtId="2" fontId="13" fillId="2" borderId="1" xfId="1" applyNumberFormat="1" applyFont="1" applyFill="1" applyBorder="1" applyAlignment="1">
      <alignment horizontal="center"/>
    </xf>
    <xf numFmtId="2" fontId="13" fillId="2" borderId="1" xfId="1" applyNumberFormat="1" applyFont="1" applyFill="1" applyBorder="1" applyAlignment="1">
      <alignment horizontal="left"/>
    </xf>
    <xf numFmtId="164" fontId="4" fillId="2" borderId="1" xfId="1" applyNumberFormat="1" applyFont="1" applyFill="1" applyBorder="1" applyAlignment="1">
      <alignment horizontal="center"/>
    </xf>
    <xf numFmtId="4" fontId="4" fillId="2" borderId="0" xfId="1" applyNumberFormat="1" applyFont="1" applyFill="1"/>
    <xf numFmtId="0" fontId="6" fillId="0" borderId="3" xfId="1" applyFont="1" applyBorder="1" applyAlignment="1">
      <alignment horizontal="left" vertical="center"/>
    </xf>
    <xf numFmtId="4" fontId="6" fillId="2" borderId="3" xfId="1" applyNumberFormat="1" applyFont="1" applyFill="1" applyBorder="1" applyAlignment="1">
      <alignment vertical="center"/>
    </xf>
    <xf numFmtId="4" fontId="28" fillId="2" borderId="1" xfId="1" applyNumberFormat="1" applyFont="1" applyFill="1" applyBorder="1"/>
    <xf numFmtId="0" fontId="6" fillId="18" borderId="1" xfId="1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12" borderId="1" xfId="1" applyFont="1" applyFill="1" applyBorder="1" applyAlignment="1">
      <alignment horizontal="center"/>
    </xf>
    <xf numFmtId="4" fontId="20" fillId="2" borderId="1" xfId="1" applyNumberFormat="1" applyFont="1" applyFill="1" applyBorder="1"/>
    <xf numFmtId="164" fontId="4" fillId="0" borderId="1" xfId="1" applyNumberFormat="1" applyFont="1" applyBorder="1" applyAlignment="1">
      <alignment horizontal="center"/>
    </xf>
    <xf numFmtId="164" fontId="16" fillId="2" borderId="0" xfId="1" applyNumberFormat="1" applyFont="1" applyFill="1" applyAlignment="1">
      <alignment horizontal="left"/>
    </xf>
    <xf numFmtId="166" fontId="4" fillId="2" borderId="1" xfId="1" applyNumberFormat="1" applyFont="1" applyFill="1" applyBorder="1" applyAlignment="1">
      <alignment horizontal="center"/>
    </xf>
    <xf numFmtId="0" fontId="21" fillId="2" borderId="0" xfId="1" applyFont="1" applyFill="1"/>
    <xf numFmtId="165" fontId="5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/>
    <xf numFmtId="4" fontId="16" fillId="2" borderId="1" xfId="0" applyNumberFormat="1" applyFont="1" applyFill="1" applyBorder="1" applyAlignment="1">
      <alignment horizontal="left"/>
    </xf>
    <xf numFmtId="4" fontId="2" fillId="2" borderId="1" xfId="1" applyNumberFormat="1" applyFill="1" applyBorder="1" applyAlignment="1">
      <alignment horizontal="right"/>
    </xf>
    <xf numFmtId="2" fontId="18" fillId="2" borderId="1" xfId="1" applyNumberFormat="1" applyFont="1" applyFill="1" applyBorder="1"/>
    <xf numFmtId="4" fontId="18" fillId="0" borderId="1" xfId="1" applyNumberFormat="1" applyFont="1" applyBorder="1"/>
    <xf numFmtId="4" fontId="15" fillId="0" borderId="1" xfId="1" applyNumberFormat="1" applyFont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4" fontId="6" fillId="2" borderId="5" xfId="1" applyNumberFormat="1" applyFont="1" applyFill="1" applyBorder="1"/>
    <xf numFmtId="4" fontId="8" fillId="2" borderId="1" xfId="1" applyNumberFormat="1" applyFont="1" applyFill="1" applyBorder="1"/>
    <xf numFmtId="166" fontId="6" fillId="0" borderId="1" xfId="1" applyNumberFormat="1" applyFont="1" applyBorder="1" applyAlignment="1">
      <alignment horizontal="left"/>
    </xf>
    <xf numFmtId="0" fontId="17" fillId="0" borderId="1" xfId="1" applyFont="1" applyBorder="1" applyAlignment="1">
      <alignment horizontal="left"/>
    </xf>
    <xf numFmtId="4" fontId="17" fillId="0" borderId="1" xfId="1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12" borderId="1" xfId="1" applyNumberFormat="1" applyFont="1" applyFill="1" applyBorder="1" applyAlignment="1">
      <alignment horizontal="right"/>
    </xf>
    <xf numFmtId="165" fontId="5" fillId="16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2" borderId="0" xfId="1" applyFont="1" applyFill="1"/>
    <xf numFmtId="166" fontId="30" fillId="2" borderId="0" xfId="1" applyNumberFormat="1" applyFont="1" applyFill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center"/>
    </xf>
    <xf numFmtId="0" fontId="6" fillId="0" borderId="12" xfId="1" applyFont="1" applyBorder="1"/>
    <xf numFmtId="165" fontId="5" fillId="2" borderId="1" xfId="0" applyNumberFormat="1" applyFont="1" applyFill="1" applyBorder="1" applyAlignment="1">
      <alignment horizontal="center"/>
    </xf>
    <xf numFmtId="4" fontId="14" fillId="2" borderId="1" xfId="1" applyNumberFormat="1" applyFont="1" applyFill="1" applyBorder="1"/>
    <xf numFmtId="4" fontId="28" fillId="2" borderId="1" xfId="1" applyNumberFormat="1" applyFont="1" applyFill="1" applyBorder="1" applyAlignment="1">
      <alignment vertical="center"/>
    </xf>
    <xf numFmtId="0" fontId="6" fillId="2" borderId="14" xfId="1" applyFont="1" applyFill="1" applyBorder="1"/>
    <xf numFmtId="0" fontId="6" fillId="2" borderId="13" xfId="1" applyFont="1" applyFill="1" applyBorder="1"/>
    <xf numFmtId="0" fontId="6" fillId="2" borderId="4" xfId="1" applyFont="1" applyFill="1" applyBorder="1"/>
    <xf numFmtId="164" fontId="16" fillId="2" borderId="1" xfId="0" applyNumberFormat="1" applyFont="1" applyFill="1" applyBorder="1" applyAlignment="1">
      <alignment horizontal="center"/>
    </xf>
    <xf numFmtId="4" fontId="6" fillId="2" borderId="5" xfId="1" applyNumberFormat="1" applyFont="1" applyFill="1" applyBorder="1" applyAlignment="1">
      <alignment horizontal="right"/>
    </xf>
    <xf numFmtId="0" fontId="5" fillId="19" borderId="1" xfId="1" applyFont="1" applyFill="1" applyBorder="1" applyAlignment="1">
      <alignment horizontal="center"/>
    </xf>
    <xf numFmtId="0" fontId="7" fillId="19" borderId="1" xfId="1" applyFont="1" applyFill="1" applyBorder="1"/>
    <xf numFmtId="4" fontId="5" fillId="19" borderId="1" xfId="1" applyNumberFormat="1" applyFont="1" applyFill="1" applyBorder="1"/>
    <xf numFmtId="0" fontId="31" fillId="12" borderId="0" xfId="4" applyFont="1" applyFill="1" applyAlignment="1">
      <alignment horizontal="left"/>
    </xf>
    <xf numFmtId="4" fontId="5" fillId="2" borderId="0" xfId="1" applyNumberFormat="1" applyFont="1" applyFill="1"/>
    <xf numFmtId="2" fontId="5" fillId="13" borderId="0" xfId="1" applyNumberFormat="1" applyFont="1" applyFill="1"/>
    <xf numFmtId="0" fontId="6" fillId="12" borderId="0" xfId="4" applyFont="1" applyFill="1" applyAlignment="1">
      <alignment horizontal="left"/>
    </xf>
    <xf numFmtId="0" fontId="7" fillId="2" borderId="0" xfId="1" applyFont="1" applyFill="1" applyAlignment="1">
      <alignment horizontal="left"/>
    </xf>
    <xf numFmtId="2" fontId="5" fillId="2" borderId="0" xfId="1" applyNumberFormat="1" applyFont="1" applyFill="1"/>
    <xf numFmtId="4" fontId="19" fillId="2" borderId="0" xfId="1" applyNumberFormat="1" applyFont="1" applyFill="1"/>
    <xf numFmtId="4" fontId="19" fillId="2" borderId="0" xfId="1" applyNumberFormat="1" applyFont="1" applyFill="1" applyAlignment="1">
      <alignment horizontal="center"/>
    </xf>
    <xf numFmtId="4" fontId="13" fillId="0" borderId="0" xfId="1" applyNumberFormat="1" applyFont="1"/>
    <xf numFmtId="4" fontId="31" fillId="0" borderId="0" xfId="1" applyNumberFormat="1" applyFont="1"/>
    <xf numFmtId="4" fontId="16" fillId="0" borderId="0" xfId="1" applyNumberFormat="1" applyFont="1"/>
    <xf numFmtId="2" fontId="14" fillId="0" borderId="0" xfId="1" applyNumberFormat="1" applyFont="1"/>
    <xf numFmtId="0" fontId="13" fillId="0" borderId="0" xfId="1" applyFont="1"/>
    <xf numFmtId="4" fontId="6" fillId="2" borderId="1" xfId="1" applyNumberFormat="1" applyFont="1" applyFill="1" applyBorder="1" applyAlignment="1"/>
    <xf numFmtId="0" fontId="3" fillId="0" borderId="0" xfId="1" applyFont="1" applyAlignment="1">
      <alignment horizontal="center"/>
    </xf>
    <xf numFmtId="165" fontId="6" fillId="0" borderId="0" xfId="1" applyNumberFormat="1" applyFont="1" applyAlignment="1">
      <alignment horizontal="left"/>
    </xf>
    <xf numFmtId="0" fontId="6" fillId="2" borderId="0" xfId="1" applyFont="1" applyFill="1" applyAlignment="1">
      <alignment horizontal="left"/>
    </xf>
  </cellXfs>
  <cellStyles count="5">
    <cellStyle name="Millares 2" xfId="2" xr:uid="{39C8D60C-1745-44BF-902B-F6F81048491D}"/>
    <cellStyle name="Normal" xfId="0" builtinId="0"/>
    <cellStyle name="Normal 2" xfId="1" xr:uid="{031DECDF-5A08-44DA-8D9E-71FCC392C932}"/>
    <cellStyle name="Normal 2 2 2" xfId="3" xr:uid="{D56BD9A1-7411-43E4-8BAB-8EF71DD554A4}"/>
    <cellStyle name="Normal 5 2" xfId="4" xr:uid="{E7D4EC82-21C9-4AFF-903D-C570BBA30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770E-9CC4-4206-861F-145A7C7A85A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B9A5-FF31-42A1-9CC5-8A30C1E4FB4B}">
  <sheetPr>
    <tabColor rgb="FFFFFF00"/>
    <pageSetUpPr fitToPage="1"/>
  </sheetPr>
  <dimension ref="A2:Q478"/>
  <sheetViews>
    <sheetView zoomScale="116" zoomScaleNormal="116" workbookViewId="0">
      <selection activeCell="F426" sqref="F426"/>
    </sheetView>
  </sheetViews>
  <sheetFormatPr baseColWidth="10" defaultRowHeight="12.75" x14ac:dyDescent="0.2"/>
  <cols>
    <col min="1" max="1" width="5.5703125" style="1" customWidth="1"/>
    <col min="2" max="2" width="25.42578125" style="1" customWidth="1"/>
    <col min="3" max="3" width="11.28515625" style="1" customWidth="1"/>
    <col min="4" max="10" width="10.7109375" style="1" customWidth="1"/>
    <col min="11" max="12" width="11.140625" style="1" hidden="1" customWidth="1"/>
    <col min="13" max="13" width="9.7109375" style="1" hidden="1" customWidth="1"/>
    <col min="14" max="14" width="10.140625" style="1" hidden="1" customWidth="1"/>
    <col min="15" max="15" width="9.7109375" style="1" hidden="1" customWidth="1"/>
    <col min="16" max="16" width="10.7109375" style="239" customWidth="1"/>
    <col min="17" max="17" width="7.7109375" style="1" customWidth="1"/>
    <col min="18" max="254" width="11.42578125" style="1"/>
    <col min="255" max="255" width="7.7109375" style="1" customWidth="1"/>
    <col min="256" max="256" width="24.28515625" style="1" customWidth="1"/>
    <col min="257" max="257" width="11.7109375" style="1" customWidth="1"/>
    <col min="258" max="258" width="10.5703125" style="1" customWidth="1"/>
    <col min="259" max="260" width="10.85546875" style="1" customWidth="1"/>
    <col min="261" max="261" width="10.42578125" style="1" customWidth="1"/>
    <col min="262" max="262" width="10.7109375" style="1" customWidth="1"/>
    <col min="263" max="510" width="11.42578125" style="1"/>
    <col min="511" max="511" width="7.7109375" style="1" customWidth="1"/>
    <col min="512" max="512" width="24.28515625" style="1" customWidth="1"/>
    <col min="513" max="513" width="11.7109375" style="1" customWidth="1"/>
    <col min="514" max="514" width="10.5703125" style="1" customWidth="1"/>
    <col min="515" max="516" width="10.85546875" style="1" customWidth="1"/>
    <col min="517" max="517" width="10.42578125" style="1" customWidth="1"/>
    <col min="518" max="518" width="10.7109375" style="1" customWidth="1"/>
    <col min="519" max="766" width="11.42578125" style="1"/>
    <col min="767" max="767" width="7.7109375" style="1" customWidth="1"/>
    <col min="768" max="768" width="24.28515625" style="1" customWidth="1"/>
    <col min="769" max="769" width="11.7109375" style="1" customWidth="1"/>
    <col min="770" max="770" width="10.5703125" style="1" customWidth="1"/>
    <col min="771" max="772" width="10.85546875" style="1" customWidth="1"/>
    <col min="773" max="773" width="10.42578125" style="1" customWidth="1"/>
    <col min="774" max="774" width="10.7109375" style="1" customWidth="1"/>
    <col min="775" max="1022" width="11.42578125" style="1"/>
    <col min="1023" max="1023" width="7.7109375" style="1" customWidth="1"/>
    <col min="1024" max="1024" width="24.28515625" style="1" customWidth="1"/>
    <col min="1025" max="1025" width="11.7109375" style="1" customWidth="1"/>
    <col min="1026" max="1026" width="10.5703125" style="1" customWidth="1"/>
    <col min="1027" max="1028" width="10.85546875" style="1" customWidth="1"/>
    <col min="1029" max="1029" width="10.42578125" style="1" customWidth="1"/>
    <col min="1030" max="1030" width="10.7109375" style="1" customWidth="1"/>
    <col min="1031" max="1278" width="11.42578125" style="1"/>
    <col min="1279" max="1279" width="7.7109375" style="1" customWidth="1"/>
    <col min="1280" max="1280" width="24.28515625" style="1" customWidth="1"/>
    <col min="1281" max="1281" width="11.7109375" style="1" customWidth="1"/>
    <col min="1282" max="1282" width="10.5703125" style="1" customWidth="1"/>
    <col min="1283" max="1284" width="10.85546875" style="1" customWidth="1"/>
    <col min="1285" max="1285" width="10.42578125" style="1" customWidth="1"/>
    <col min="1286" max="1286" width="10.7109375" style="1" customWidth="1"/>
    <col min="1287" max="1534" width="11.42578125" style="1"/>
    <col min="1535" max="1535" width="7.7109375" style="1" customWidth="1"/>
    <col min="1536" max="1536" width="24.28515625" style="1" customWidth="1"/>
    <col min="1537" max="1537" width="11.7109375" style="1" customWidth="1"/>
    <col min="1538" max="1538" width="10.5703125" style="1" customWidth="1"/>
    <col min="1539" max="1540" width="10.85546875" style="1" customWidth="1"/>
    <col min="1541" max="1541" width="10.42578125" style="1" customWidth="1"/>
    <col min="1542" max="1542" width="10.7109375" style="1" customWidth="1"/>
    <col min="1543" max="1790" width="11.42578125" style="1"/>
    <col min="1791" max="1791" width="7.7109375" style="1" customWidth="1"/>
    <col min="1792" max="1792" width="24.28515625" style="1" customWidth="1"/>
    <col min="1793" max="1793" width="11.7109375" style="1" customWidth="1"/>
    <col min="1794" max="1794" width="10.5703125" style="1" customWidth="1"/>
    <col min="1795" max="1796" width="10.85546875" style="1" customWidth="1"/>
    <col min="1797" max="1797" width="10.42578125" style="1" customWidth="1"/>
    <col min="1798" max="1798" width="10.7109375" style="1" customWidth="1"/>
    <col min="1799" max="2046" width="11.42578125" style="1"/>
    <col min="2047" max="2047" width="7.7109375" style="1" customWidth="1"/>
    <col min="2048" max="2048" width="24.28515625" style="1" customWidth="1"/>
    <col min="2049" max="2049" width="11.7109375" style="1" customWidth="1"/>
    <col min="2050" max="2050" width="10.5703125" style="1" customWidth="1"/>
    <col min="2051" max="2052" width="10.85546875" style="1" customWidth="1"/>
    <col min="2053" max="2053" width="10.42578125" style="1" customWidth="1"/>
    <col min="2054" max="2054" width="10.7109375" style="1" customWidth="1"/>
    <col min="2055" max="2302" width="11.42578125" style="1"/>
    <col min="2303" max="2303" width="7.7109375" style="1" customWidth="1"/>
    <col min="2304" max="2304" width="24.28515625" style="1" customWidth="1"/>
    <col min="2305" max="2305" width="11.7109375" style="1" customWidth="1"/>
    <col min="2306" max="2306" width="10.5703125" style="1" customWidth="1"/>
    <col min="2307" max="2308" width="10.85546875" style="1" customWidth="1"/>
    <col min="2309" max="2309" width="10.42578125" style="1" customWidth="1"/>
    <col min="2310" max="2310" width="10.7109375" style="1" customWidth="1"/>
    <col min="2311" max="2558" width="11.42578125" style="1"/>
    <col min="2559" max="2559" width="7.7109375" style="1" customWidth="1"/>
    <col min="2560" max="2560" width="24.28515625" style="1" customWidth="1"/>
    <col min="2561" max="2561" width="11.7109375" style="1" customWidth="1"/>
    <col min="2562" max="2562" width="10.5703125" style="1" customWidth="1"/>
    <col min="2563" max="2564" width="10.85546875" style="1" customWidth="1"/>
    <col min="2565" max="2565" width="10.42578125" style="1" customWidth="1"/>
    <col min="2566" max="2566" width="10.7109375" style="1" customWidth="1"/>
    <col min="2567" max="2814" width="11.42578125" style="1"/>
    <col min="2815" max="2815" width="7.7109375" style="1" customWidth="1"/>
    <col min="2816" max="2816" width="24.28515625" style="1" customWidth="1"/>
    <col min="2817" max="2817" width="11.7109375" style="1" customWidth="1"/>
    <col min="2818" max="2818" width="10.5703125" style="1" customWidth="1"/>
    <col min="2819" max="2820" width="10.85546875" style="1" customWidth="1"/>
    <col min="2821" max="2821" width="10.42578125" style="1" customWidth="1"/>
    <col min="2822" max="2822" width="10.7109375" style="1" customWidth="1"/>
    <col min="2823" max="3070" width="11.42578125" style="1"/>
    <col min="3071" max="3071" width="7.7109375" style="1" customWidth="1"/>
    <col min="3072" max="3072" width="24.28515625" style="1" customWidth="1"/>
    <col min="3073" max="3073" width="11.7109375" style="1" customWidth="1"/>
    <col min="3074" max="3074" width="10.5703125" style="1" customWidth="1"/>
    <col min="3075" max="3076" width="10.85546875" style="1" customWidth="1"/>
    <col min="3077" max="3077" width="10.42578125" style="1" customWidth="1"/>
    <col min="3078" max="3078" width="10.7109375" style="1" customWidth="1"/>
    <col min="3079" max="3326" width="11.42578125" style="1"/>
    <col min="3327" max="3327" width="7.7109375" style="1" customWidth="1"/>
    <col min="3328" max="3328" width="24.28515625" style="1" customWidth="1"/>
    <col min="3329" max="3329" width="11.7109375" style="1" customWidth="1"/>
    <col min="3330" max="3330" width="10.5703125" style="1" customWidth="1"/>
    <col min="3331" max="3332" width="10.85546875" style="1" customWidth="1"/>
    <col min="3333" max="3333" width="10.42578125" style="1" customWidth="1"/>
    <col min="3334" max="3334" width="10.7109375" style="1" customWidth="1"/>
    <col min="3335" max="3582" width="11.42578125" style="1"/>
    <col min="3583" max="3583" width="7.7109375" style="1" customWidth="1"/>
    <col min="3584" max="3584" width="24.28515625" style="1" customWidth="1"/>
    <col min="3585" max="3585" width="11.7109375" style="1" customWidth="1"/>
    <col min="3586" max="3586" width="10.5703125" style="1" customWidth="1"/>
    <col min="3587" max="3588" width="10.85546875" style="1" customWidth="1"/>
    <col min="3589" max="3589" width="10.42578125" style="1" customWidth="1"/>
    <col min="3590" max="3590" width="10.7109375" style="1" customWidth="1"/>
    <col min="3591" max="3838" width="11.42578125" style="1"/>
    <col min="3839" max="3839" width="7.7109375" style="1" customWidth="1"/>
    <col min="3840" max="3840" width="24.28515625" style="1" customWidth="1"/>
    <col min="3841" max="3841" width="11.7109375" style="1" customWidth="1"/>
    <col min="3842" max="3842" width="10.5703125" style="1" customWidth="1"/>
    <col min="3843" max="3844" width="10.85546875" style="1" customWidth="1"/>
    <col min="3845" max="3845" width="10.42578125" style="1" customWidth="1"/>
    <col min="3846" max="3846" width="10.7109375" style="1" customWidth="1"/>
    <col min="3847" max="4094" width="11.42578125" style="1"/>
    <col min="4095" max="4095" width="7.7109375" style="1" customWidth="1"/>
    <col min="4096" max="4096" width="24.28515625" style="1" customWidth="1"/>
    <col min="4097" max="4097" width="11.7109375" style="1" customWidth="1"/>
    <col min="4098" max="4098" width="10.5703125" style="1" customWidth="1"/>
    <col min="4099" max="4100" width="10.85546875" style="1" customWidth="1"/>
    <col min="4101" max="4101" width="10.42578125" style="1" customWidth="1"/>
    <col min="4102" max="4102" width="10.7109375" style="1" customWidth="1"/>
    <col min="4103" max="4350" width="11.42578125" style="1"/>
    <col min="4351" max="4351" width="7.7109375" style="1" customWidth="1"/>
    <col min="4352" max="4352" width="24.28515625" style="1" customWidth="1"/>
    <col min="4353" max="4353" width="11.7109375" style="1" customWidth="1"/>
    <col min="4354" max="4354" width="10.5703125" style="1" customWidth="1"/>
    <col min="4355" max="4356" width="10.85546875" style="1" customWidth="1"/>
    <col min="4357" max="4357" width="10.42578125" style="1" customWidth="1"/>
    <col min="4358" max="4358" width="10.7109375" style="1" customWidth="1"/>
    <col min="4359" max="4606" width="11.42578125" style="1"/>
    <col min="4607" max="4607" width="7.7109375" style="1" customWidth="1"/>
    <col min="4608" max="4608" width="24.28515625" style="1" customWidth="1"/>
    <col min="4609" max="4609" width="11.7109375" style="1" customWidth="1"/>
    <col min="4610" max="4610" width="10.5703125" style="1" customWidth="1"/>
    <col min="4611" max="4612" width="10.85546875" style="1" customWidth="1"/>
    <col min="4613" max="4613" width="10.42578125" style="1" customWidth="1"/>
    <col min="4614" max="4614" width="10.7109375" style="1" customWidth="1"/>
    <col min="4615" max="4862" width="11.42578125" style="1"/>
    <col min="4863" max="4863" width="7.7109375" style="1" customWidth="1"/>
    <col min="4864" max="4864" width="24.28515625" style="1" customWidth="1"/>
    <col min="4865" max="4865" width="11.7109375" style="1" customWidth="1"/>
    <col min="4866" max="4866" width="10.5703125" style="1" customWidth="1"/>
    <col min="4867" max="4868" width="10.85546875" style="1" customWidth="1"/>
    <col min="4869" max="4869" width="10.42578125" style="1" customWidth="1"/>
    <col min="4870" max="4870" width="10.7109375" style="1" customWidth="1"/>
    <col min="4871" max="5118" width="11.42578125" style="1"/>
    <col min="5119" max="5119" width="7.7109375" style="1" customWidth="1"/>
    <col min="5120" max="5120" width="24.28515625" style="1" customWidth="1"/>
    <col min="5121" max="5121" width="11.7109375" style="1" customWidth="1"/>
    <col min="5122" max="5122" width="10.5703125" style="1" customWidth="1"/>
    <col min="5123" max="5124" width="10.85546875" style="1" customWidth="1"/>
    <col min="5125" max="5125" width="10.42578125" style="1" customWidth="1"/>
    <col min="5126" max="5126" width="10.7109375" style="1" customWidth="1"/>
    <col min="5127" max="5374" width="11.42578125" style="1"/>
    <col min="5375" max="5375" width="7.7109375" style="1" customWidth="1"/>
    <col min="5376" max="5376" width="24.28515625" style="1" customWidth="1"/>
    <col min="5377" max="5377" width="11.7109375" style="1" customWidth="1"/>
    <col min="5378" max="5378" width="10.5703125" style="1" customWidth="1"/>
    <col min="5379" max="5380" width="10.85546875" style="1" customWidth="1"/>
    <col min="5381" max="5381" width="10.42578125" style="1" customWidth="1"/>
    <col min="5382" max="5382" width="10.7109375" style="1" customWidth="1"/>
    <col min="5383" max="5630" width="11.42578125" style="1"/>
    <col min="5631" max="5631" width="7.7109375" style="1" customWidth="1"/>
    <col min="5632" max="5632" width="24.28515625" style="1" customWidth="1"/>
    <col min="5633" max="5633" width="11.7109375" style="1" customWidth="1"/>
    <col min="5634" max="5634" width="10.5703125" style="1" customWidth="1"/>
    <col min="5635" max="5636" width="10.85546875" style="1" customWidth="1"/>
    <col min="5637" max="5637" width="10.42578125" style="1" customWidth="1"/>
    <col min="5638" max="5638" width="10.7109375" style="1" customWidth="1"/>
    <col min="5639" max="5886" width="11.42578125" style="1"/>
    <col min="5887" max="5887" width="7.7109375" style="1" customWidth="1"/>
    <col min="5888" max="5888" width="24.28515625" style="1" customWidth="1"/>
    <col min="5889" max="5889" width="11.7109375" style="1" customWidth="1"/>
    <col min="5890" max="5890" width="10.5703125" style="1" customWidth="1"/>
    <col min="5891" max="5892" width="10.85546875" style="1" customWidth="1"/>
    <col min="5893" max="5893" width="10.42578125" style="1" customWidth="1"/>
    <col min="5894" max="5894" width="10.7109375" style="1" customWidth="1"/>
    <col min="5895" max="6142" width="11.42578125" style="1"/>
    <col min="6143" max="6143" width="7.7109375" style="1" customWidth="1"/>
    <col min="6144" max="6144" width="24.28515625" style="1" customWidth="1"/>
    <col min="6145" max="6145" width="11.7109375" style="1" customWidth="1"/>
    <col min="6146" max="6146" width="10.5703125" style="1" customWidth="1"/>
    <col min="6147" max="6148" width="10.85546875" style="1" customWidth="1"/>
    <col min="6149" max="6149" width="10.42578125" style="1" customWidth="1"/>
    <col min="6150" max="6150" width="10.7109375" style="1" customWidth="1"/>
    <col min="6151" max="6398" width="11.42578125" style="1"/>
    <col min="6399" max="6399" width="7.7109375" style="1" customWidth="1"/>
    <col min="6400" max="6400" width="24.28515625" style="1" customWidth="1"/>
    <col min="6401" max="6401" width="11.7109375" style="1" customWidth="1"/>
    <col min="6402" max="6402" width="10.5703125" style="1" customWidth="1"/>
    <col min="6403" max="6404" width="10.85546875" style="1" customWidth="1"/>
    <col min="6405" max="6405" width="10.42578125" style="1" customWidth="1"/>
    <col min="6406" max="6406" width="10.7109375" style="1" customWidth="1"/>
    <col min="6407" max="6654" width="11.42578125" style="1"/>
    <col min="6655" max="6655" width="7.7109375" style="1" customWidth="1"/>
    <col min="6656" max="6656" width="24.28515625" style="1" customWidth="1"/>
    <col min="6657" max="6657" width="11.7109375" style="1" customWidth="1"/>
    <col min="6658" max="6658" width="10.5703125" style="1" customWidth="1"/>
    <col min="6659" max="6660" width="10.85546875" style="1" customWidth="1"/>
    <col min="6661" max="6661" width="10.42578125" style="1" customWidth="1"/>
    <col min="6662" max="6662" width="10.7109375" style="1" customWidth="1"/>
    <col min="6663" max="6910" width="11.42578125" style="1"/>
    <col min="6911" max="6911" width="7.7109375" style="1" customWidth="1"/>
    <col min="6912" max="6912" width="24.28515625" style="1" customWidth="1"/>
    <col min="6913" max="6913" width="11.7109375" style="1" customWidth="1"/>
    <col min="6914" max="6914" width="10.5703125" style="1" customWidth="1"/>
    <col min="6915" max="6916" width="10.85546875" style="1" customWidth="1"/>
    <col min="6917" max="6917" width="10.42578125" style="1" customWidth="1"/>
    <col min="6918" max="6918" width="10.7109375" style="1" customWidth="1"/>
    <col min="6919" max="7166" width="11.42578125" style="1"/>
    <col min="7167" max="7167" width="7.7109375" style="1" customWidth="1"/>
    <col min="7168" max="7168" width="24.28515625" style="1" customWidth="1"/>
    <col min="7169" max="7169" width="11.7109375" style="1" customWidth="1"/>
    <col min="7170" max="7170" width="10.5703125" style="1" customWidth="1"/>
    <col min="7171" max="7172" width="10.85546875" style="1" customWidth="1"/>
    <col min="7173" max="7173" width="10.42578125" style="1" customWidth="1"/>
    <col min="7174" max="7174" width="10.7109375" style="1" customWidth="1"/>
    <col min="7175" max="7422" width="11.42578125" style="1"/>
    <col min="7423" max="7423" width="7.7109375" style="1" customWidth="1"/>
    <col min="7424" max="7424" width="24.28515625" style="1" customWidth="1"/>
    <col min="7425" max="7425" width="11.7109375" style="1" customWidth="1"/>
    <col min="7426" max="7426" width="10.5703125" style="1" customWidth="1"/>
    <col min="7427" max="7428" width="10.85546875" style="1" customWidth="1"/>
    <col min="7429" max="7429" width="10.42578125" style="1" customWidth="1"/>
    <col min="7430" max="7430" width="10.7109375" style="1" customWidth="1"/>
    <col min="7431" max="7678" width="11.42578125" style="1"/>
    <col min="7679" max="7679" width="7.7109375" style="1" customWidth="1"/>
    <col min="7680" max="7680" width="24.28515625" style="1" customWidth="1"/>
    <col min="7681" max="7681" width="11.7109375" style="1" customWidth="1"/>
    <col min="7682" max="7682" width="10.5703125" style="1" customWidth="1"/>
    <col min="7683" max="7684" width="10.85546875" style="1" customWidth="1"/>
    <col min="7685" max="7685" width="10.42578125" style="1" customWidth="1"/>
    <col min="7686" max="7686" width="10.7109375" style="1" customWidth="1"/>
    <col min="7687" max="7934" width="11.42578125" style="1"/>
    <col min="7935" max="7935" width="7.7109375" style="1" customWidth="1"/>
    <col min="7936" max="7936" width="24.28515625" style="1" customWidth="1"/>
    <col min="7937" max="7937" width="11.7109375" style="1" customWidth="1"/>
    <col min="7938" max="7938" width="10.5703125" style="1" customWidth="1"/>
    <col min="7939" max="7940" width="10.85546875" style="1" customWidth="1"/>
    <col min="7941" max="7941" width="10.42578125" style="1" customWidth="1"/>
    <col min="7942" max="7942" width="10.7109375" style="1" customWidth="1"/>
    <col min="7943" max="8190" width="11.42578125" style="1"/>
    <col min="8191" max="8191" width="7.7109375" style="1" customWidth="1"/>
    <col min="8192" max="8192" width="24.28515625" style="1" customWidth="1"/>
    <col min="8193" max="8193" width="11.7109375" style="1" customWidth="1"/>
    <col min="8194" max="8194" width="10.5703125" style="1" customWidth="1"/>
    <col min="8195" max="8196" width="10.85546875" style="1" customWidth="1"/>
    <col min="8197" max="8197" width="10.42578125" style="1" customWidth="1"/>
    <col min="8198" max="8198" width="10.7109375" style="1" customWidth="1"/>
    <col min="8199" max="8446" width="11.42578125" style="1"/>
    <col min="8447" max="8447" width="7.7109375" style="1" customWidth="1"/>
    <col min="8448" max="8448" width="24.28515625" style="1" customWidth="1"/>
    <col min="8449" max="8449" width="11.7109375" style="1" customWidth="1"/>
    <col min="8450" max="8450" width="10.5703125" style="1" customWidth="1"/>
    <col min="8451" max="8452" width="10.85546875" style="1" customWidth="1"/>
    <col min="8453" max="8453" width="10.42578125" style="1" customWidth="1"/>
    <col min="8454" max="8454" width="10.7109375" style="1" customWidth="1"/>
    <col min="8455" max="8702" width="11.42578125" style="1"/>
    <col min="8703" max="8703" width="7.7109375" style="1" customWidth="1"/>
    <col min="8704" max="8704" width="24.28515625" style="1" customWidth="1"/>
    <col min="8705" max="8705" width="11.7109375" style="1" customWidth="1"/>
    <col min="8706" max="8706" width="10.5703125" style="1" customWidth="1"/>
    <col min="8707" max="8708" width="10.85546875" style="1" customWidth="1"/>
    <col min="8709" max="8709" width="10.42578125" style="1" customWidth="1"/>
    <col min="8710" max="8710" width="10.7109375" style="1" customWidth="1"/>
    <col min="8711" max="8958" width="11.42578125" style="1"/>
    <col min="8959" max="8959" width="7.7109375" style="1" customWidth="1"/>
    <col min="8960" max="8960" width="24.28515625" style="1" customWidth="1"/>
    <col min="8961" max="8961" width="11.7109375" style="1" customWidth="1"/>
    <col min="8962" max="8962" width="10.5703125" style="1" customWidth="1"/>
    <col min="8963" max="8964" width="10.85546875" style="1" customWidth="1"/>
    <col min="8965" max="8965" width="10.42578125" style="1" customWidth="1"/>
    <col min="8966" max="8966" width="10.7109375" style="1" customWidth="1"/>
    <col min="8967" max="9214" width="11.42578125" style="1"/>
    <col min="9215" max="9215" width="7.7109375" style="1" customWidth="1"/>
    <col min="9216" max="9216" width="24.28515625" style="1" customWidth="1"/>
    <col min="9217" max="9217" width="11.7109375" style="1" customWidth="1"/>
    <col min="9218" max="9218" width="10.5703125" style="1" customWidth="1"/>
    <col min="9219" max="9220" width="10.85546875" style="1" customWidth="1"/>
    <col min="9221" max="9221" width="10.42578125" style="1" customWidth="1"/>
    <col min="9222" max="9222" width="10.7109375" style="1" customWidth="1"/>
    <col min="9223" max="9470" width="11.42578125" style="1"/>
    <col min="9471" max="9471" width="7.7109375" style="1" customWidth="1"/>
    <col min="9472" max="9472" width="24.28515625" style="1" customWidth="1"/>
    <col min="9473" max="9473" width="11.7109375" style="1" customWidth="1"/>
    <col min="9474" max="9474" width="10.5703125" style="1" customWidth="1"/>
    <col min="9475" max="9476" width="10.85546875" style="1" customWidth="1"/>
    <col min="9477" max="9477" width="10.42578125" style="1" customWidth="1"/>
    <col min="9478" max="9478" width="10.7109375" style="1" customWidth="1"/>
    <col min="9479" max="9726" width="11.42578125" style="1"/>
    <col min="9727" max="9727" width="7.7109375" style="1" customWidth="1"/>
    <col min="9728" max="9728" width="24.28515625" style="1" customWidth="1"/>
    <col min="9729" max="9729" width="11.7109375" style="1" customWidth="1"/>
    <col min="9730" max="9730" width="10.5703125" style="1" customWidth="1"/>
    <col min="9731" max="9732" width="10.85546875" style="1" customWidth="1"/>
    <col min="9733" max="9733" width="10.42578125" style="1" customWidth="1"/>
    <col min="9734" max="9734" width="10.7109375" style="1" customWidth="1"/>
    <col min="9735" max="9982" width="11.42578125" style="1"/>
    <col min="9983" max="9983" width="7.7109375" style="1" customWidth="1"/>
    <col min="9984" max="9984" width="24.28515625" style="1" customWidth="1"/>
    <col min="9985" max="9985" width="11.7109375" style="1" customWidth="1"/>
    <col min="9986" max="9986" width="10.5703125" style="1" customWidth="1"/>
    <col min="9987" max="9988" width="10.85546875" style="1" customWidth="1"/>
    <col min="9989" max="9989" width="10.42578125" style="1" customWidth="1"/>
    <col min="9990" max="9990" width="10.7109375" style="1" customWidth="1"/>
    <col min="9991" max="10238" width="11.42578125" style="1"/>
    <col min="10239" max="10239" width="7.7109375" style="1" customWidth="1"/>
    <col min="10240" max="10240" width="24.28515625" style="1" customWidth="1"/>
    <col min="10241" max="10241" width="11.7109375" style="1" customWidth="1"/>
    <col min="10242" max="10242" width="10.5703125" style="1" customWidth="1"/>
    <col min="10243" max="10244" width="10.85546875" style="1" customWidth="1"/>
    <col min="10245" max="10245" width="10.42578125" style="1" customWidth="1"/>
    <col min="10246" max="10246" width="10.7109375" style="1" customWidth="1"/>
    <col min="10247" max="10494" width="11.42578125" style="1"/>
    <col min="10495" max="10495" width="7.7109375" style="1" customWidth="1"/>
    <col min="10496" max="10496" width="24.28515625" style="1" customWidth="1"/>
    <col min="10497" max="10497" width="11.7109375" style="1" customWidth="1"/>
    <col min="10498" max="10498" width="10.5703125" style="1" customWidth="1"/>
    <col min="10499" max="10500" width="10.85546875" style="1" customWidth="1"/>
    <col min="10501" max="10501" width="10.42578125" style="1" customWidth="1"/>
    <col min="10502" max="10502" width="10.7109375" style="1" customWidth="1"/>
    <col min="10503" max="10750" width="11.42578125" style="1"/>
    <col min="10751" max="10751" width="7.7109375" style="1" customWidth="1"/>
    <col min="10752" max="10752" width="24.28515625" style="1" customWidth="1"/>
    <col min="10753" max="10753" width="11.7109375" style="1" customWidth="1"/>
    <col min="10754" max="10754" width="10.5703125" style="1" customWidth="1"/>
    <col min="10755" max="10756" width="10.85546875" style="1" customWidth="1"/>
    <col min="10757" max="10757" width="10.42578125" style="1" customWidth="1"/>
    <col min="10758" max="10758" width="10.7109375" style="1" customWidth="1"/>
    <col min="10759" max="11006" width="11.42578125" style="1"/>
    <col min="11007" max="11007" width="7.7109375" style="1" customWidth="1"/>
    <col min="11008" max="11008" width="24.28515625" style="1" customWidth="1"/>
    <col min="11009" max="11009" width="11.7109375" style="1" customWidth="1"/>
    <col min="11010" max="11010" width="10.5703125" style="1" customWidth="1"/>
    <col min="11011" max="11012" width="10.85546875" style="1" customWidth="1"/>
    <col min="11013" max="11013" width="10.42578125" style="1" customWidth="1"/>
    <col min="11014" max="11014" width="10.7109375" style="1" customWidth="1"/>
    <col min="11015" max="11262" width="11.42578125" style="1"/>
    <col min="11263" max="11263" width="7.7109375" style="1" customWidth="1"/>
    <col min="11264" max="11264" width="24.28515625" style="1" customWidth="1"/>
    <col min="11265" max="11265" width="11.7109375" style="1" customWidth="1"/>
    <col min="11266" max="11266" width="10.5703125" style="1" customWidth="1"/>
    <col min="11267" max="11268" width="10.85546875" style="1" customWidth="1"/>
    <col min="11269" max="11269" width="10.42578125" style="1" customWidth="1"/>
    <col min="11270" max="11270" width="10.7109375" style="1" customWidth="1"/>
    <col min="11271" max="11518" width="11.42578125" style="1"/>
    <col min="11519" max="11519" width="7.7109375" style="1" customWidth="1"/>
    <col min="11520" max="11520" width="24.28515625" style="1" customWidth="1"/>
    <col min="11521" max="11521" width="11.7109375" style="1" customWidth="1"/>
    <col min="11522" max="11522" width="10.5703125" style="1" customWidth="1"/>
    <col min="11523" max="11524" width="10.85546875" style="1" customWidth="1"/>
    <col min="11525" max="11525" width="10.42578125" style="1" customWidth="1"/>
    <col min="11526" max="11526" width="10.7109375" style="1" customWidth="1"/>
    <col min="11527" max="11774" width="11.42578125" style="1"/>
    <col min="11775" max="11775" width="7.7109375" style="1" customWidth="1"/>
    <col min="11776" max="11776" width="24.28515625" style="1" customWidth="1"/>
    <col min="11777" max="11777" width="11.7109375" style="1" customWidth="1"/>
    <col min="11778" max="11778" width="10.5703125" style="1" customWidth="1"/>
    <col min="11779" max="11780" width="10.85546875" style="1" customWidth="1"/>
    <col min="11781" max="11781" width="10.42578125" style="1" customWidth="1"/>
    <col min="11782" max="11782" width="10.7109375" style="1" customWidth="1"/>
    <col min="11783" max="12030" width="11.42578125" style="1"/>
    <col min="12031" max="12031" width="7.7109375" style="1" customWidth="1"/>
    <col min="12032" max="12032" width="24.28515625" style="1" customWidth="1"/>
    <col min="12033" max="12033" width="11.7109375" style="1" customWidth="1"/>
    <col min="12034" max="12034" width="10.5703125" style="1" customWidth="1"/>
    <col min="12035" max="12036" width="10.85546875" style="1" customWidth="1"/>
    <col min="12037" max="12037" width="10.42578125" style="1" customWidth="1"/>
    <col min="12038" max="12038" width="10.7109375" style="1" customWidth="1"/>
    <col min="12039" max="12286" width="11.42578125" style="1"/>
    <col min="12287" max="12287" width="7.7109375" style="1" customWidth="1"/>
    <col min="12288" max="12288" width="24.28515625" style="1" customWidth="1"/>
    <col min="12289" max="12289" width="11.7109375" style="1" customWidth="1"/>
    <col min="12290" max="12290" width="10.5703125" style="1" customWidth="1"/>
    <col min="12291" max="12292" width="10.85546875" style="1" customWidth="1"/>
    <col min="12293" max="12293" width="10.42578125" style="1" customWidth="1"/>
    <col min="12294" max="12294" width="10.7109375" style="1" customWidth="1"/>
    <col min="12295" max="12542" width="11.42578125" style="1"/>
    <col min="12543" max="12543" width="7.7109375" style="1" customWidth="1"/>
    <col min="12544" max="12544" width="24.28515625" style="1" customWidth="1"/>
    <col min="12545" max="12545" width="11.7109375" style="1" customWidth="1"/>
    <col min="12546" max="12546" width="10.5703125" style="1" customWidth="1"/>
    <col min="12547" max="12548" width="10.85546875" style="1" customWidth="1"/>
    <col min="12549" max="12549" width="10.42578125" style="1" customWidth="1"/>
    <col min="12550" max="12550" width="10.7109375" style="1" customWidth="1"/>
    <col min="12551" max="12798" width="11.42578125" style="1"/>
    <col min="12799" max="12799" width="7.7109375" style="1" customWidth="1"/>
    <col min="12800" max="12800" width="24.28515625" style="1" customWidth="1"/>
    <col min="12801" max="12801" width="11.7109375" style="1" customWidth="1"/>
    <col min="12802" max="12802" width="10.5703125" style="1" customWidth="1"/>
    <col min="12803" max="12804" width="10.85546875" style="1" customWidth="1"/>
    <col min="12805" max="12805" width="10.42578125" style="1" customWidth="1"/>
    <col min="12806" max="12806" width="10.7109375" style="1" customWidth="1"/>
    <col min="12807" max="13054" width="11.42578125" style="1"/>
    <col min="13055" max="13055" width="7.7109375" style="1" customWidth="1"/>
    <col min="13056" max="13056" width="24.28515625" style="1" customWidth="1"/>
    <col min="13057" max="13057" width="11.7109375" style="1" customWidth="1"/>
    <col min="13058" max="13058" width="10.5703125" style="1" customWidth="1"/>
    <col min="13059" max="13060" width="10.85546875" style="1" customWidth="1"/>
    <col min="13061" max="13061" width="10.42578125" style="1" customWidth="1"/>
    <col min="13062" max="13062" width="10.7109375" style="1" customWidth="1"/>
    <col min="13063" max="13310" width="11.42578125" style="1"/>
    <col min="13311" max="13311" width="7.7109375" style="1" customWidth="1"/>
    <col min="13312" max="13312" width="24.28515625" style="1" customWidth="1"/>
    <col min="13313" max="13313" width="11.7109375" style="1" customWidth="1"/>
    <col min="13314" max="13314" width="10.5703125" style="1" customWidth="1"/>
    <col min="13315" max="13316" width="10.85546875" style="1" customWidth="1"/>
    <col min="13317" max="13317" width="10.42578125" style="1" customWidth="1"/>
    <col min="13318" max="13318" width="10.7109375" style="1" customWidth="1"/>
    <col min="13319" max="13566" width="11.42578125" style="1"/>
    <col min="13567" max="13567" width="7.7109375" style="1" customWidth="1"/>
    <col min="13568" max="13568" width="24.28515625" style="1" customWidth="1"/>
    <col min="13569" max="13569" width="11.7109375" style="1" customWidth="1"/>
    <col min="13570" max="13570" width="10.5703125" style="1" customWidth="1"/>
    <col min="13571" max="13572" width="10.85546875" style="1" customWidth="1"/>
    <col min="13573" max="13573" width="10.42578125" style="1" customWidth="1"/>
    <col min="13574" max="13574" width="10.7109375" style="1" customWidth="1"/>
    <col min="13575" max="13822" width="11.42578125" style="1"/>
    <col min="13823" max="13823" width="7.7109375" style="1" customWidth="1"/>
    <col min="13824" max="13824" width="24.28515625" style="1" customWidth="1"/>
    <col min="13825" max="13825" width="11.7109375" style="1" customWidth="1"/>
    <col min="13826" max="13826" width="10.5703125" style="1" customWidth="1"/>
    <col min="13827" max="13828" width="10.85546875" style="1" customWidth="1"/>
    <col min="13829" max="13829" width="10.42578125" style="1" customWidth="1"/>
    <col min="13830" max="13830" width="10.7109375" style="1" customWidth="1"/>
    <col min="13831" max="14078" width="11.42578125" style="1"/>
    <col min="14079" max="14079" width="7.7109375" style="1" customWidth="1"/>
    <col min="14080" max="14080" width="24.28515625" style="1" customWidth="1"/>
    <col min="14081" max="14081" width="11.7109375" style="1" customWidth="1"/>
    <col min="14082" max="14082" width="10.5703125" style="1" customWidth="1"/>
    <col min="14083" max="14084" width="10.85546875" style="1" customWidth="1"/>
    <col min="14085" max="14085" width="10.42578125" style="1" customWidth="1"/>
    <col min="14086" max="14086" width="10.7109375" style="1" customWidth="1"/>
    <col min="14087" max="14334" width="11.42578125" style="1"/>
    <col min="14335" max="14335" width="7.7109375" style="1" customWidth="1"/>
    <col min="14336" max="14336" width="24.28515625" style="1" customWidth="1"/>
    <col min="14337" max="14337" width="11.7109375" style="1" customWidth="1"/>
    <col min="14338" max="14338" width="10.5703125" style="1" customWidth="1"/>
    <col min="14339" max="14340" width="10.85546875" style="1" customWidth="1"/>
    <col min="14341" max="14341" width="10.42578125" style="1" customWidth="1"/>
    <col min="14342" max="14342" width="10.7109375" style="1" customWidth="1"/>
    <col min="14343" max="14590" width="11.42578125" style="1"/>
    <col min="14591" max="14591" width="7.7109375" style="1" customWidth="1"/>
    <col min="14592" max="14592" width="24.28515625" style="1" customWidth="1"/>
    <col min="14593" max="14593" width="11.7109375" style="1" customWidth="1"/>
    <col min="14594" max="14594" width="10.5703125" style="1" customWidth="1"/>
    <col min="14595" max="14596" width="10.85546875" style="1" customWidth="1"/>
    <col min="14597" max="14597" width="10.42578125" style="1" customWidth="1"/>
    <col min="14598" max="14598" width="10.7109375" style="1" customWidth="1"/>
    <col min="14599" max="14846" width="11.42578125" style="1"/>
    <col min="14847" max="14847" width="7.7109375" style="1" customWidth="1"/>
    <col min="14848" max="14848" width="24.28515625" style="1" customWidth="1"/>
    <col min="14849" max="14849" width="11.7109375" style="1" customWidth="1"/>
    <col min="14850" max="14850" width="10.5703125" style="1" customWidth="1"/>
    <col min="14851" max="14852" width="10.85546875" style="1" customWidth="1"/>
    <col min="14853" max="14853" width="10.42578125" style="1" customWidth="1"/>
    <col min="14854" max="14854" width="10.7109375" style="1" customWidth="1"/>
    <col min="14855" max="15102" width="11.42578125" style="1"/>
    <col min="15103" max="15103" width="7.7109375" style="1" customWidth="1"/>
    <col min="15104" max="15104" width="24.28515625" style="1" customWidth="1"/>
    <col min="15105" max="15105" width="11.7109375" style="1" customWidth="1"/>
    <col min="15106" max="15106" width="10.5703125" style="1" customWidth="1"/>
    <col min="15107" max="15108" width="10.85546875" style="1" customWidth="1"/>
    <col min="15109" max="15109" width="10.42578125" style="1" customWidth="1"/>
    <col min="15110" max="15110" width="10.7109375" style="1" customWidth="1"/>
    <col min="15111" max="15358" width="11.42578125" style="1"/>
    <col min="15359" max="15359" width="7.7109375" style="1" customWidth="1"/>
    <col min="15360" max="15360" width="24.28515625" style="1" customWidth="1"/>
    <col min="15361" max="15361" width="11.7109375" style="1" customWidth="1"/>
    <col min="15362" max="15362" width="10.5703125" style="1" customWidth="1"/>
    <col min="15363" max="15364" width="10.85546875" style="1" customWidth="1"/>
    <col min="15365" max="15365" width="10.42578125" style="1" customWidth="1"/>
    <col min="15366" max="15366" width="10.7109375" style="1" customWidth="1"/>
    <col min="15367" max="15614" width="11.42578125" style="1"/>
    <col min="15615" max="15615" width="7.7109375" style="1" customWidth="1"/>
    <col min="15616" max="15616" width="24.28515625" style="1" customWidth="1"/>
    <col min="15617" max="15617" width="11.7109375" style="1" customWidth="1"/>
    <col min="15618" max="15618" width="10.5703125" style="1" customWidth="1"/>
    <col min="15619" max="15620" width="10.85546875" style="1" customWidth="1"/>
    <col min="15621" max="15621" width="10.42578125" style="1" customWidth="1"/>
    <col min="15622" max="15622" width="10.7109375" style="1" customWidth="1"/>
    <col min="15623" max="15870" width="11.42578125" style="1"/>
    <col min="15871" max="15871" width="7.7109375" style="1" customWidth="1"/>
    <col min="15872" max="15872" width="24.28515625" style="1" customWidth="1"/>
    <col min="15873" max="15873" width="11.7109375" style="1" customWidth="1"/>
    <col min="15874" max="15874" width="10.5703125" style="1" customWidth="1"/>
    <col min="15875" max="15876" width="10.85546875" style="1" customWidth="1"/>
    <col min="15877" max="15877" width="10.42578125" style="1" customWidth="1"/>
    <col min="15878" max="15878" width="10.7109375" style="1" customWidth="1"/>
    <col min="15879" max="16126" width="11.42578125" style="1"/>
    <col min="16127" max="16127" width="7.7109375" style="1" customWidth="1"/>
    <col min="16128" max="16128" width="24.28515625" style="1" customWidth="1"/>
    <col min="16129" max="16129" width="11.7109375" style="1" customWidth="1"/>
    <col min="16130" max="16130" width="10.5703125" style="1" customWidth="1"/>
    <col min="16131" max="16132" width="10.85546875" style="1" customWidth="1"/>
    <col min="16133" max="16133" width="10.42578125" style="1" customWidth="1"/>
    <col min="16134" max="16134" width="10.7109375" style="1" customWidth="1"/>
    <col min="16135" max="16384" width="11.42578125" style="1"/>
  </cols>
  <sheetData>
    <row r="2" spans="1:17" x14ac:dyDescent="0.2">
      <c r="M2" s="2"/>
      <c r="N2" s="2"/>
      <c r="O2" s="2"/>
      <c r="P2" s="3"/>
    </row>
    <row r="3" spans="1:17" ht="18" customHeight="1" x14ac:dyDescent="0.25">
      <c r="A3" s="383" t="s">
        <v>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</row>
    <row r="4" spans="1:17" ht="18" customHeight="1" x14ac:dyDescent="0.25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</row>
    <row r="5" spans="1:17" ht="13.5" customHeight="1" x14ac:dyDescent="0.2">
      <c r="D5" s="4"/>
      <c r="E5" s="4"/>
      <c r="M5" s="2"/>
      <c r="N5" s="2"/>
      <c r="O5" s="2"/>
      <c r="P5" s="3"/>
    </row>
    <row r="6" spans="1:17" ht="24.75" customHeight="1" x14ac:dyDescent="0.2">
      <c r="A6" s="5" t="s">
        <v>1</v>
      </c>
      <c r="B6" s="6" t="s">
        <v>2</v>
      </c>
      <c r="C6" s="5" t="s">
        <v>3</v>
      </c>
      <c r="D6" s="7">
        <v>43831</v>
      </c>
      <c r="E6" s="7">
        <v>43862</v>
      </c>
      <c r="F6" s="7">
        <v>43891</v>
      </c>
      <c r="G6" s="7">
        <v>43922</v>
      </c>
      <c r="H6" s="7">
        <v>43952</v>
      </c>
      <c r="I6" s="7">
        <v>43983</v>
      </c>
      <c r="J6" s="7">
        <v>44013</v>
      </c>
      <c r="K6" s="7">
        <v>44044</v>
      </c>
      <c r="L6" s="7">
        <v>44075</v>
      </c>
      <c r="M6" s="7">
        <v>44105</v>
      </c>
      <c r="N6" s="7">
        <v>44136</v>
      </c>
      <c r="O6" s="7">
        <v>44166</v>
      </c>
      <c r="P6" s="8" t="s">
        <v>4</v>
      </c>
    </row>
    <row r="7" spans="1:17" ht="12.75" customHeight="1" x14ac:dyDescent="0.2">
      <c r="A7" s="9"/>
      <c r="B7" s="10"/>
      <c r="C7" s="11"/>
      <c r="D7" s="12">
        <v>43800</v>
      </c>
      <c r="E7" s="12">
        <v>43831</v>
      </c>
      <c r="F7" s="12">
        <v>43862</v>
      </c>
      <c r="G7" s="12">
        <v>43891</v>
      </c>
      <c r="H7" s="12">
        <v>43922</v>
      </c>
      <c r="I7" s="12">
        <v>43952</v>
      </c>
      <c r="J7" s="12">
        <v>43983</v>
      </c>
      <c r="K7" s="12">
        <v>44013</v>
      </c>
      <c r="L7" s="12">
        <v>44044</v>
      </c>
      <c r="M7" s="12">
        <v>44075</v>
      </c>
      <c r="N7" s="12">
        <v>44105</v>
      </c>
      <c r="O7" s="12">
        <v>44136</v>
      </c>
      <c r="P7" s="13"/>
    </row>
    <row r="8" spans="1:17" ht="13.5" customHeight="1" x14ac:dyDescent="0.2">
      <c r="A8" s="14">
        <v>1</v>
      </c>
      <c r="B8" s="15" t="s">
        <v>5</v>
      </c>
      <c r="C8" s="16">
        <v>2369707</v>
      </c>
      <c r="D8" s="17">
        <v>12033</v>
      </c>
      <c r="E8" s="17">
        <v>13325.5</v>
      </c>
      <c r="F8" s="18">
        <v>16588.5</v>
      </c>
      <c r="G8" s="18">
        <v>16366</v>
      </c>
      <c r="H8" s="19">
        <v>12263</v>
      </c>
      <c r="I8" s="18">
        <v>8685.5</v>
      </c>
      <c r="J8" s="20">
        <v>8769</v>
      </c>
      <c r="K8" s="21"/>
      <c r="L8" s="22"/>
      <c r="M8" s="22"/>
      <c r="N8" s="23"/>
      <c r="O8" s="18"/>
      <c r="P8" s="24">
        <f>SUM(D8:O8)</f>
        <v>88030.5</v>
      </c>
    </row>
    <row r="9" spans="1:17" ht="13.5" customHeight="1" x14ac:dyDescent="0.2">
      <c r="A9" s="14">
        <v>2</v>
      </c>
      <c r="B9" s="25" t="s">
        <v>6</v>
      </c>
      <c r="C9" s="26">
        <v>12814</v>
      </c>
      <c r="D9" s="17">
        <v>325</v>
      </c>
      <c r="E9" s="17">
        <v>821.5</v>
      </c>
      <c r="F9" s="18">
        <v>162</v>
      </c>
      <c r="G9" s="18">
        <v>628.5</v>
      </c>
      <c r="H9" s="19">
        <v>635.5</v>
      </c>
      <c r="I9" s="27">
        <v>516.5</v>
      </c>
      <c r="J9" s="28">
        <v>424</v>
      </c>
      <c r="K9" s="18"/>
      <c r="L9" s="29"/>
      <c r="M9" s="29"/>
      <c r="N9" s="30"/>
      <c r="O9" s="18"/>
      <c r="P9" s="24">
        <f>SUM(D9:O9)</f>
        <v>3513</v>
      </c>
    </row>
    <row r="10" spans="1:17" ht="13.5" customHeight="1" x14ac:dyDescent="0.2">
      <c r="B10" s="31" t="s">
        <v>7</v>
      </c>
      <c r="C10" s="32"/>
      <c r="D10" s="33">
        <f t="shared" ref="D10:P10" si="0">SUM(D8:D9)</f>
        <v>12358</v>
      </c>
      <c r="E10" s="33">
        <f t="shared" si="0"/>
        <v>14147</v>
      </c>
      <c r="F10" s="33">
        <f t="shared" si="0"/>
        <v>16750.5</v>
      </c>
      <c r="G10" s="33">
        <f t="shared" si="0"/>
        <v>16994.5</v>
      </c>
      <c r="H10" s="33">
        <f t="shared" si="0"/>
        <v>12898.5</v>
      </c>
      <c r="I10" s="33">
        <f t="shared" si="0"/>
        <v>9202</v>
      </c>
      <c r="J10" s="33">
        <f t="shared" si="0"/>
        <v>9193</v>
      </c>
      <c r="K10" s="33">
        <f t="shared" si="0"/>
        <v>0</v>
      </c>
      <c r="L10" s="33">
        <f t="shared" si="0"/>
        <v>0</v>
      </c>
      <c r="M10" s="33">
        <f t="shared" si="0"/>
        <v>0</v>
      </c>
      <c r="N10" s="33">
        <f t="shared" si="0"/>
        <v>0</v>
      </c>
      <c r="O10" s="33">
        <f t="shared" si="0"/>
        <v>0</v>
      </c>
      <c r="P10" s="33">
        <f t="shared" si="0"/>
        <v>91543.5</v>
      </c>
    </row>
    <row r="11" spans="1:17" ht="13.5" customHeight="1" x14ac:dyDescent="0.2">
      <c r="B11" s="34"/>
      <c r="C11" s="2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7" x14ac:dyDescent="0.2">
      <c r="A12" s="4"/>
      <c r="B12" s="4"/>
      <c r="M12" s="2"/>
      <c r="N12" s="36"/>
      <c r="O12" s="36"/>
      <c r="P12" s="37"/>
    </row>
    <row r="13" spans="1:17" x14ac:dyDescent="0.2">
      <c r="A13" s="38"/>
      <c r="B13" s="39" t="s">
        <v>8</v>
      </c>
      <c r="C13" s="40"/>
      <c r="D13" s="38"/>
      <c r="E13" s="38"/>
      <c r="F13" s="38"/>
      <c r="G13" s="38"/>
      <c r="H13" s="38"/>
      <c r="I13" s="38"/>
      <c r="J13" s="38"/>
      <c r="K13" s="38"/>
      <c r="M13" s="41"/>
      <c r="N13" s="41"/>
      <c r="O13" s="41"/>
      <c r="P13" s="42"/>
      <c r="Q13" s="43"/>
    </row>
    <row r="14" spans="1:17" x14ac:dyDescent="0.2">
      <c r="A14" s="14">
        <v>3</v>
      </c>
      <c r="B14" s="25" t="s">
        <v>9</v>
      </c>
      <c r="C14" s="44">
        <v>1627659</v>
      </c>
      <c r="D14" s="21">
        <v>1512.5</v>
      </c>
      <c r="E14" s="21">
        <v>1111.5</v>
      </c>
      <c r="F14" s="21">
        <v>1033</v>
      </c>
      <c r="G14" s="21">
        <v>930.5</v>
      </c>
      <c r="H14" s="21">
        <v>977.5</v>
      </c>
      <c r="I14" s="21">
        <v>888</v>
      </c>
      <c r="J14" s="21">
        <v>920.5</v>
      </c>
      <c r="K14" s="21"/>
      <c r="L14" s="21"/>
      <c r="M14" s="45"/>
      <c r="N14" s="46"/>
      <c r="O14" s="46"/>
      <c r="P14" s="24">
        <f t="shared" ref="P14:P26" si="1">SUM(D14:O14)</f>
        <v>7373.5</v>
      </c>
      <c r="Q14" s="47"/>
    </row>
    <row r="15" spans="1:17" x14ac:dyDescent="0.2">
      <c r="A15" s="14">
        <f>A14+1</f>
        <v>4</v>
      </c>
      <c r="B15" s="25">
        <v>340</v>
      </c>
      <c r="C15" s="26">
        <v>1776</v>
      </c>
      <c r="D15" s="18">
        <v>181</v>
      </c>
      <c r="E15" s="18">
        <v>100</v>
      </c>
      <c r="F15" s="18">
        <v>79.5</v>
      </c>
      <c r="G15" s="18">
        <v>152</v>
      </c>
      <c r="H15" s="48">
        <v>154</v>
      </c>
      <c r="I15" s="49">
        <v>132</v>
      </c>
      <c r="J15" s="48">
        <v>5</v>
      </c>
      <c r="K15" s="18"/>
      <c r="L15" s="18"/>
      <c r="M15" s="50"/>
      <c r="N15" s="17"/>
      <c r="O15" s="17"/>
      <c r="P15" s="24">
        <f t="shared" si="1"/>
        <v>803.5</v>
      </c>
      <c r="Q15" s="47"/>
    </row>
    <row r="16" spans="1:17" x14ac:dyDescent="0.2">
      <c r="A16" s="14">
        <f t="shared" ref="A16:A26" si="2">A15+1</f>
        <v>5</v>
      </c>
      <c r="B16" s="25" t="s">
        <v>10</v>
      </c>
      <c r="C16" s="44">
        <v>852150</v>
      </c>
      <c r="D16" s="49">
        <v>0</v>
      </c>
      <c r="E16" s="49">
        <v>89.5</v>
      </c>
      <c r="F16" s="18">
        <v>159</v>
      </c>
      <c r="G16" s="18">
        <v>246</v>
      </c>
      <c r="H16" s="48">
        <v>268.5</v>
      </c>
      <c r="I16" s="49">
        <v>232</v>
      </c>
      <c r="J16" s="18">
        <v>244</v>
      </c>
      <c r="K16" s="18"/>
      <c r="L16" s="18"/>
      <c r="M16" s="51"/>
      <c r="N16" s="17"/>
      <c r="O16" s="17"/>
      <c r="P16" s="24">
        <f t="shared" si="1"/>
        <v>1239</v>
      </c>
      <c r="Q16" s="47"/>
    </row>
    <row r="17" spans="1:17" x14ac:dyDescent="0.2">
      <c r="A17" s="14">
        <f t="shared" si="2"/>
        <v>6</v>
      </c>
      <c r="B17" s="25" t="s">
        <v>11</v>
      </c>
      <c r="C17" s="44">
        <v>830369</v>
      </c>
      <c r="D17" s="49">
        <v>410.5</v>
      </c>
      <c r="E17" s="49">
        <v>12</v>
      </c>
      <c r="F17" s="18">
        <v>108</v>
      </c>
      <c r="G17" s="49">
        <v>235</v>
      </c>
      <c r="H17" s="48">
        <v>241.5</v>
      </c>
      <c r="I17" s="49">
        <v>196</v>
      </c>
      <c r="J17" s="48">
        <v>168</v>
      </c>
      <c r="K17" s="18"/>
      <c r="L17" s="18"/>
      <c r="M17" s="52"/>
      <c r="N17" s="17"/>
      <c r="O17" s="17"/>
      <c r="P17" s="24">
        <f t="shared" si="1"/>
        <v>1371</v>
      </c>
      <c r="Q17" s="47"/>
    </row>
    <row r="18" spans="1:17" x14ac:dyDescent="0.2">
      <c r="A18" s="14">
        <f t="shared" si="2"/>
        <v>7</v>
      </c>
      <c r="B18" s="25" t="s">
        <v>12</v>
      </c>
      <c r="C18" s="44">
        <v>1317141</v>
      </c>
      <c r="D18" s="21">
        <v>1797.5</v>
      </c>
      <c r="E18" s="21">
        <v>1590.5</v>
      </c>
      <c r="F18" s="21">
        <v>1250</v>
      </c>
      <c r="G18" s="53">
        <v>1476.5</v>
      </c>
      <c r="H18" s="21">
        <v>1419.5</v>
      </c>
      <c r="I18" s="53">
        <v>595</v>
      </c>
      <c r="J18" s="21">
        <v>614.5</v>
      </c>
      <c r="K18" s="21"/>
      <c r="L18" s="21"/>
      <c r="M18" s="54"/>
      <c r="N18" s="46"/>
      <c r="O18" s="46"/>
      <c r="P18" s="24">
        <f t="shared" si="1"/>
        <v>8743.5</v>
      </c>
      <c r="Q18" s="47"/>
    </row>
    <row r="19" spans="1:17" x14ac:dyDescent="0.2">
      <c r="A19" s="14">
        <f t="shared" si="2"/>
        <v>8</v>
      </c>
      <c r="B19" s="25" t="s">
        <v>13</v>
      </c>
      <c r="C19" s="44">
        <v>1811942</v>
      </c>
      <c r="D19" s="18">
        <v>201</v>
      </c>
      <c r="E19" s="18">
        <v>2877</v>
      </c>
      <c r="F19" s="18">
        <v>1130</v>
      </c>
      <c r="G19" s="18">
        <v>1812</v>
      </c>
      <c r="H19" s="48">
        <v>1872</v>
      </c>
      <c r="I19" s="49">
        <v>1486.5</v>
      </c>
      <c r="J19" s="48">
        <v>1340</v>
      </c>
      <c r="K19" s="18"/>
      <c r="L19" s="18"/>
      <c r="M19" s="55"/>
      <c r="N19" s="17"/>
      <c r="O19" s="17"/>
      <c r="P19" s="24">
        <f t="shared" si="1"/>
        <v>10718.5</v>
      </c>
      <c r="Q19" s="47"/>
    </row>
    <row r="20" spans="1:17" x14ac:dyDescent="0.2">
      <c r="A20" s="14">
        <f t="shared" si="2"/>
        <v>9</v>
      </c>
      <c r="B20" s="25" t="s">
        <v>14</v>
      </c>
      <c r="C20" s="44">
        <v>413143</v>
      </c>
      <c r="D20" s="49">
        <v>814.5</v>
      </c>
      <c r="E20" s="49">
        <v>414</v>
      </c>
      <c r="F20" s="18">
        <v>297.5</v>
      </c>
      <c r="G20" s="56">
        <v>534.5</v>
      </c>
      <c r="H20" s="48">
        <v>583.5</v>
      </c>
      <c r="I20" s="49">
        <v>542.5</v>
      </c>
      <c r="J20" s="48">
        <v>484</v>
      </c>
      <c r="K20" s="18"/>
      <c r="L20" s="18"/>
      <c r="M20" s="18"/>
      <c r="N20" s="17"/>
      <c r="O20" s="17"/>
      <c r="P20" s="24">
        <f t="shared" si="1"/>
        <v>3670.5</v>
      </c>
      <c r="Q20" s="47"/>
    </row>
    <row r="21" spans="1:17" x14ac:dyDescent="0.2">
      <c r="A21" s="14">
        <f t="shared" si="2"/>
        <v>10</v>
      </c>
      <c r="B21" s="25" t="s">
        <v>15</v>
      </c>
      <c r="C21" s="44">
        <v>164683</v>
      </c>
      <c r="D21" s="21">
        <v>1825</v>
      </c>
      <c r="E21" s="21">
        <v>1627.5</v>
      </c>
      <c r="F21" s="21">
        <v>2394</v>
      </c>
      <c r="G21" s="53">
        <v>2221.5</v>
      </c>
      <c r="H21" s="21">
        <v>2123</v>
      </c>
      <c r="I21" s="53">
        <v>1844.5</v>
      </c>
      <c r="J21" s="21">
        <v>1671.5</v>
      </c>
      <c r="K21" s="21"/>
      <c r="L21" s="21"/>
      <c r="M21" s="54"/>
      <c r="N21" s="46"/>
      <c r="O21" s="46"/>
      <c r="P21" s="24">
        <f t="shared" si="1"/>
        <v>13707</v>
      </c>
      <c r="Q21" s="47"/>
    </row>
    <row r="22" spans="1:17" ht="15.75" customHeight="1" x14ac:dyDescent="0.2">
      <c r="A22" s="14">
        <f t="shared" si="2"/>
        <v>11</v>
      </c>
      <c r="B22" s="25" t="s">
        <v>16</v>
      </c>
      <c r="C22" s="44">
        <v>336775</v>
      </c>
      <c r="D22" s="21">
        <v>2059</v>
      </c>
      <c r="E22" s="21">
        <v>1579</v>
      </c>
      <c r="F22" s="21">
        <v>1016.5</v>
      </c>
      <c r="G22" s="21">
        <v>1083</v>
      </c>
      <c r="H22" s="21">
        <v>958</v>
      </c>
      <c r="I22" s="53">
        <v>806.5</v>
      </c>
      <c r="J22" s="21">
        <v>592</v>
      </c>
      <c r="K22" s="21"/>
      <c r="L22" s="21"/>
      <c r="M22" s="54"/>
      <c r="N22" s="46"/>
      <c r="O22" s="46"/>
      <c r="P22" s="57">
        <f t="shared" si="1"/>
        <v>8094</v>
      </c>
      <c r="Q22" s="47"/>
    </row>
    <row r="23" spans="1:17" x14ac:dyDescent="0.2">
      <c r="A23" s="14">
        <f t="shared" si="2"/>
        <v>12</v>
      </c>
      <c r="B23" s="25" t="s">
        <v>17</v>
      </c>
      <c r="C23" s="44">
        <v>347764</v>
      </c>
      <c r="D23" s="49">
        <v>523</v>
      </c>
      <c r="E23" s="49">
        <v>289.5</v>
      </c>
      <c r="F23" s="18">
        <v>200</v>
      </c>
      <c r="G23" s="18">
        <v>410</v>
      </c>
      <c r="H23" s="48">
        <v>429</v>
      </c>
      <c r="I23" s="49">
        <v>367</v>
      </c>
      <c r="J23" s="48">
        <v>462.5</v>
      </c>
      <c r="K23" s="18"/>
      <c r="L23" s="18"/>
      <c r="M23" s="18"/>
      <c r="N23" s="17"/>
      <c r="O23" s="17"/>
      <c r="P23" s="24">
        <f t="shared" si="1"/>
        <v>2681</v>
      </c>
      <c r="Q23" s="47"/>
    </row>
    <row r="24" spans="1:17" x14ac:dyDescent="0.2">
      <c r="A24" s="14">
        <f t="shared" si="2"/>
        <v>13</v>
      </c>
      <c r="B24" s="25" t="s">
        <v>18</v>
      </c>
      <c r="C24" s="44">
        <v>1667449</v>
      </c>
      <c r="D24" s="49">
        <v>1172</v>
      </c>
      <c r="E24" s="49">
        <v>168.5</v>
      </c>
      <c r="F24" s="18">
        <v>1377</v>
      </c>
      <c r="G24" s="49">
        <v>1083</v>
      </c>
      <c r="H24" s="48">
        <v>1119</v>
      </c>
      <c r="I24" s="49">
        <v>907.5</v>
      </c>
      <c r="J24" s="48">
        <v>0</v>
      </c>
      <c r="K24" s="18"/>
      <c r="L24" s="18"/>
      <c r="M24" s="18"/>
      <c r="N24" s="17"/>
      <c r="O24" s="17"/>
      <c r="P24" s="24">
        <f t="shared" si="1"/>
        <v>5827</v>
      </c>
      <c r="Q24" s="47"/>
    </row>
    <row r="25" spans="1:17" x14ac:dyDescent="0.2">
      <c r="A25" s="14">
        <f t="shared" si="2"/>
        <v>14</v>
      </c>
      <c r="B25" s="25" t="s">
        <v>19</v>
      </c>
      <c r="C25" s="26">
        <v>246157</v>
      </c>
      <c r="D25" s="21">
        <v>5982.5</v>
      </c>
      <c r="E25" s="21">
        <v>4431</v>
      </c>
      <c r="F25" s="21">
        <v>3967.5</v>
      </c>
      <c r="G25" s="21">
        <v>3806.5</v>
      </c>
      <c r="H25" s="21">
        <v>4217.5</v>
      </c>
      <c r="I25" s="53">
        <v>2257</v>
      </c>
      <c r="J25" s="21">
        <v>2421.5</v>
      </c>
      <c r="K25" s="21"/>
      <c r="L25" s="18"/>
      <c r="M25" s="58"/>
      <c r="N25" s="17"/>
      <c r="O25" s="17"/>
      <c r="P25" s="24">
        <f t="shared" si="1"/>
        <v>27083.5</v>
      </c>
      <c r="Q25" s="47"/>
    </row>
    <row r="26" spans="1:17" x14ac:dyDescent="0.2">
      <c r="A26" s="14">
        <f t="shared" si="2"/>
        <v>15</v>
      </c>
      <c r="B26" s="25" t="s">
        <v>20</v>
      </c>
      <c r="C26" s="44">
        <v>638806</v>
      </c>
      <c r="D26" s="18">
        <v>2607.5</v>
      </c>
      <c r="E26" s="18">
        <v>1486.5</v>
      </c>
      <c r="F26" s="18">
        <v>1855.5</v>
      </c>
      <c r="G26" s="17">
        <v>1907.5</v>
      </c>
      <c r="H26" s="48">
        <v>2116</v>
      </c>
      <c r="I26" s="49">
        <v>1878</v>
      </c>
      <c r="J26" s="18">
        <v>1892.5</v>
      </c>
      <c r="K26" s="18"/>
      <c r="L26" s="18"/>
      <c r="M26" s="18"/>
      <c r="N26" s="17"/>
      <c r="O26" s="17"/>
      <c r="P26" s="24">
        <f t="shared" si="1"/>
        <v>13743.5</v>
      </c>
      <c r="Q26" s="47"/>
    </row>
    <row r="27" spans="1:17" x14ac:dyDescent="0.2">
      <c r="A27" s="14"/>
      <c r="B27" s="25"/>
      <c r="C27" s="59"/>
      <c r="D27" s="18"/>
      <c r="E27" s="18"/>
      <c r="F27" s="18"/>
      <c r="G27" s="18"/>
      <c r="H27" s="18"/>
      <c r="I27" s="18"/>
      <c r="J27" s="18"/>
      <c r="K27" s="60"/>
      <c r="L27" s="61"/>
      <c r="M27" s="62"/>
      <c r="N27" s="63"/>
      <c r="O27" s="64"/>
      <c r="P27" s="24"/>
      <c r="Q27" s="47"/>
    </row>
    <row r="28" spans="1:17" x14ac:dyDescent="0.2">
      <c r="A28" s="65"/>
      <c r="B28" s="31" t="s">
        <v>7</v>
      </c>
      <c r="C28" s="66"/>
      <c r="D28" s="67">
        <f t="shared" ref="D28:P28" si="3">SUM(D14:D27)</f>
        <v>19086</v>
      </c>
      <c r="E28" s="67">
        <f t="shared" si="3"/>
        <v>15776.5</v>
      </c>
      <c r="F28" s="67">
        <f t="shared" si="3"/>
        <v>14867.5</v>
      </c>
      <c r="G28" s="67">
        <f t="shared" si="3"/>
        <v>15898</v>
      </c>
      <c r="H28" s="67">
        <f t="shared" si="3"/>
        <v>16479</v>
      </c>
      <c r="I28" s="67">
        <f t="shared" si="3"/>
        <v>12132.5</v>
      </c>
      <c r="J28" s="67">
        <f t="shared" si="3"/>
        <v>10816</v>
      </c>
      <c r="K28" s="67">
        <f t="shared" si="3"/>
        <v>0</v>
      </c>
      <c r="L28" s="67">
        <f t="shared" si="3"/>
        <v>0</v>
      </c>
      <c r="M28" s="67">
        <f t="shared" si="3"/>
        <v>0</v>
      </c>
      <c r="N28" s="67">
        <f>SUM(N14:N27)</f>
        <v>0</v>
      </c>
      <c r="O28" s="67">
        <f t="shared" si="3"/>
        <v>0</v>
      </c>
      <c r="P28" s="67">
        <f t="shared" si="3"/>
        <v>105055.5</v>
      </c>
      <c r="Q28" s="2"/>
    </row>
    <row r="29" spans="1:17" x14ac:dyDescent="0.2">
      <c r="A29" s="68"/>
      <c r="B29" s="38"/>
      <c r="C29" s="40"/>
      <c r="D29" s="69"/>
      <c r="E29" s="69"/>
      <c r="F29" s="69"/>
      <c r="G29" s="69"/>
      <c r="H29" s="69"/>
      <c r="I29" s="69"/>
      <c r="J29" s="69"/>
      <c r="K29" s="69"/>
      <c r="L29" s="70"/>
      <c r="M29" s="70"/>
      <c r="N29" s="71"/>
      <c r="O29" s="72"/>
      <c r="P29" s="73"/>
      <c r="Q29" s="2"/>
    </row>
    <row r="30" spans="1:17" x14ac:dyDescent="0.2">
      <c r="A30" s="68"/>
      <c r="B30" s="38"/>
      <c r="C30" s="40"/>
      <c r="D30" s="74"/>
      <c r="E30" s="74"/>
      <c r="F30" s="74"/>
      <c r="G30" s="74"/>
      <c r="H30" s="74"/>
      <c r="I30" s="74"/>
      <c r="J30" s="74"/>
      <c r="K30" s="74"/>
      <c r="L30" s="2"/>
      <c r="M30" s="2"/>
      <c r="N30" s="75"/>
      <c r="O30" s="76"/>
      <c r="P30" s="77"/>
      <c r="Q30" s="2"/>
    </row>
    <row r="31" spans="1:17" x14ac:dyDescent="0.2">
      <c r="A31" s="78"/>
      <c r="B31" s="79" t="s">
        <v>21</v>
      </c>
      <c r="C31" s="40"/>
      <c r="D31" s="80"/>
      <c r="E31" s="80"/>
      <c r="F31" s="80"/>
      <c r="G31" s="80"/>
      <c r="H31" s="80"/>
      <c r="I31" s="80"/>
      <c r="J31" s="80"/>
      <c r="K31" s="80"/>
      <c r="L31" s="81"/>
      <c r="M31" s="82"/>
      <c r="N31" s="82"/>
      <c r="O31" s="82"/>
      <c r="P31" s="83"/>
      <c r="Q31" s="43"/>
    </row>
    <row r="32" spans="1:17" x14ac:dyDescent="0.2">
      <c r="A32" s="14">
        <v>16</v>
      </c>
      <c r="B32" s="25" t="s">
        <v>22</v>
      </c>
      <c r="C32" s="26">
        <v>14395</v>
      </c>
      <c r="D32" s="18">
        <v>278.5</v>
      </c>
      <c r="E32" s="18">
        <v>142.5</v>
      </c>
      <c r="F32" s="18">
        <v>95</v>
      </c>
      <c r="G32" s="18">
        <v>324</v>
      </c>
      <c r="H32" s="48">
        <v>369</v>
      </c>
      <c r="I32" s="18">
        <v>259</v>
      </c>
      <c r="J32" s="48">
        <v>165</v>
      </c>
      <c r="K32" s="18"/>
      <c r="L32" s="18"/>
      <c r="M32" s="50"/>
      <c r="N32" s="18"/>
      <c r="O32" s="17"/>
      <c r="P32" s="24">
        <f t="shared" ref="P32:P45" si="4">SUM(D32:O32)</f>
        <v>1633</v>
      </c>
      <c r="Q32" s="84"/>
    </row>
    <row r="33" spans="1:17" x14ac:dyDescent="0.2">
      <c r="A33" s="14">
        <f t="shared" ref="A33:A67" si="5">A32+1</f>
        <v>17</v>
      </c>
      <c r="B33" s="25" t="s">
        <v>23</v>
      </c>
      <c r="C33" s="26">
        <v>27749</v>
      </c>
      <c r="D33" s="49">
        <v>243.5</v>
      </c>
      <c r="E33" s="49">
        <v>126</v>
      </c>
      <c r="F33" s="18">
        <v>126.5</v>
      </c>
      <c r="G33" s="49">
        <v>225.5</v>
      </c>
      <c r="H33" s="48">
        <v>229</v>
      </c>
      <c r="I33" s="49">
        <v>187</v>
      </c>
      <c r="J33" s="48">
        <v>0</v>
      </c>
      <c r="K33" s="18"/>
      <c r="L33" s="18"/>
      <c r="M33" s="50"/>
      <c r="N33" s="18"/>
      <c r="O33" s="17"/>
      <c r="P33" s="24">
        <f t="shared" si="4"/>
        <v>1137.5</v>
      </c>
      <c r="Q33" s="84"/>
    </row>
    <row r="34" spans="1:17" x14ac:dyDescent="0.2">
      <c r="A34" s="14">
        <f t="shared" si="5"/>
        <v>18</v>
      </c>
      <c r="B34" s="25" t="s">
        <v>24</v>
      </c>
      <c r="C34" s="26">
        <v>336350</v>
      </c>
      <c r="D34" s="49">
        <v>1301</v>
      </c>
      <c r="E34" s="49">
        <v>1494.5</v>
      </c>
      <c r="F34" s="18">
        <v>0</v>
      </c>
      <c r="G34" s="49">
        <v>1112.5</v>
      </c>
      <c r="H34" s="48">
        <v>1283</v>
      </c>
      <c r="I34" s="49">
        <v>980</v>
      </c>
      <c r="J34" s="48">
        <v>862</v>
      </c>
      <c r="K34" s="18"/>
      <c r="L34" s="18"/>
      <c r="M34" s="50"/>
      <c r="N34" s="18"/>
      <c r="O34" s="17"/>
      <c r="P34" s="24">
        <f t="shared" si="4"/>
        <v>7033</v>
      </c>
      <c r="Q34" s="84"/>
    </row>
    <row r="35" spans="1:17" x14ac:dyDescent="0.2">
      <c r="A35" s="14">
        <f t="shared" si="5"/>
        <v>19</v>
      </c>
      <c r="B35" s="25" t="s">
        <v>25</v>
      </c>
      <c r="C35" s="26">
        <v>1017788</v>
      </c>
      <c r="D35" s="21">
        <v>1008</v>
      </c>
      <c r="E35" s="21">
        <v>848</v>
      </c>
      <c r="F35" s="21">
        <v>783</v>
      </c>
      <c r="G35" s="21">
        <v>671.5</v>
      </c>
      <c r="H35" s="21">
        <v>776</v>
      </c>
      <c r="I35" s="21">
        <v>381</v>
      </c>
      <c r="J35" s="21">
        <v>351</v>
      </c>
      <c r="K35" s="21"/>
      <c r="L35" s="21"/>
      <c r="M35" s="85"/>
      <c r="N35" s="46"/>
      <c r="O35" s="46"/>
      <c r="P35" s="24">
        <f t="shared" si="4"/>
        <v>4818.5</v>
      </c>
      <c r="Q35" s="84"/>
    </row>
    <row r="36" spans="1:17" x14ac:dyDescent="0.2">
      <c r="A36" s="14">
        <f t="shared" si="5"/>
        <v>20</v>
      </c>
      <c r="B36" s="25" t="s">
        <v>26</v>
      </c>
      <c r="C36" s="26">
        <v>13199</v>
      </c>
      <c r="D36" s="18">
        <v>1146.5</v>
      </c>
      <c r="E36" s="18">
        <v>811</v>
      </c>
      <c r="F36" s="18">
        <v>713.5</v>
      </c>
      <c r="G36" s="18">
        <v>1033</v>
      </c>
      <c r="H36" s="48">
        <v>1098</v>
      </c>
      <c r="I36" s="18">
        <v>929.5</v>
      </c>
      <c r="J36" s="48">
        <v>848</v>
      </c>
      <c r="K36" s="18"/>
      <c r="L36" s="18"/>
      <c r="M36" s="50"/>
      <c r="N36" s="17"/>
      <c r="O36" s="17"/>
      <c r="P36" s="24">
        <f t="shared" si="4"/>
        <v>6579.5</v>
      </c>
      <c r="Q36" s="84"/>
    </row>
    <row r="37" spans="1:17" x14ac:dyDescent="0.2">
      <c r="A37" s="14">
        <f t="shared" si="5"/>
        <v>21</v>
      </c>
      <c r="B37" s="25" t="s">
        <v>27</v>
      </c>
      <c r="C37" s="26">
        <v>12912</v>
      </c>
      <c r="D37" s="49">
        <v>1020</v>
      </c>
      <c r="E37" s="49">
        <v>616</v>
      </c>
      <c r="F37" s="18">
        <v>549</v>
      </c>
      <c r="G37" s="49">
        <v>711.5</v>
      </c>
      <c r="H37" s="48">
        <v>779.5</v>
      </c>
      <c r="I37" s="27">
        <v>681</v>
      </c>
      <c r="J37" s="48">
        <v>688</v>
      </c>
      <c r="K37" s="18"/>
      <c r="L37" s="18"/>
      <c r="M37" s="50"/>
      <c r="N37" s="17"/>
      <c r="O37" s="17"/>
      <c r="P37" s="24">
        <f t="shared" si="4"/>
        <v>5045</v>
      </c>
      <c r="Q37" s="84"/>
    </row>
    <row r="38" spans="1:17" x14ac:dyDescent="0.2">
      <c r="A38" s="14">
        <f t="shared" si="5"/>
        <v>22</v>
      </c>
      <c r="B38" s="25" t="s">
        <v>28</v>
      </c>
      <c r="C38" s="26">
        <v>9432</v>
      </c>
      <c r="D38" s="49">
        <v>540.5</v>
      </c>
      <c r="E38" s="49">
        <v>551</v>
      </c>
      <c r="F38" s="18">
        <v>388</v>
      </c>
      <c r="G38" s="49">
        <v>818</v>
      </c>
      <c r="H38" s="48">
        <v>924.5</v>
      </c>
      <c r="I38" s="27">
        <v>671.5</v>
      </c>
      <c r="J38" s="48">
        <v>467</v>
      </c>
      <c r="K38" s="18"/>
      <c r="L38" s="18"/>
      <c r="M38" s="50"/>
      <c r="N38" s="17"/>
      <c r="O38" s="17"/>
      <c r="P38" s="24">
        <f t="shared" si="4"/>
        <v>4360.5</v>
      </c>
      <c r="Q38" s="84"/>
    </row>
    <row r="39" spans="1:17" x14ac:dyDescent="0.2">
      <c r="A39" s="14">
        <f t="shared" si="5"/>
        <v>23</v>
      </c>
      <c r="B39" s="25" t="s">
        <v>29</v>
      </c>
      <c r="C39" s="26">
        <v>147218</v>
      </c>
      <c r="D39" s="21">
        <v>630</v>
      </c>
      <c r="E39" s="21">
        <v>469</v>
      </c>
      <c r="F39" s="21">
        <v>425</v>
      </c>
      <c r="G39" s="21">
        <v>432.5</v>
      </c>
      <c r="H39" s="21">
        <v>493</v>
      </c>
      <c r="I39" s="53">
        <v>382</v>
      </c>
      <c r="J39" s="21">
        <v>322.5</v>
      </c>
      <c r="K39" s="21"/>
      <c r="L39" s="21"/>
      <c r="M39" s="85"/>
      <c r="N39" s="46"/>
      <c r="O39" s="46"/>
      <c r="P39" s="24">
        <f t="shared" si="4"/>
        <v>3154</v>
      </c>
      <c r="Q39" s="84"/>
    </row>
    <row r="40" spans="1:17" ht="15" customHeight="1" x14ac:dyDescent="0.2">
      <c r="A40" s="14">
        <f t="shared" si="5"/>
        <v>24</v>
      </c>
      <c r="B40" s="25" t="s">
        <v>30</v>
      </c>
      <c r="C40" s="26">
        <v>223309</v>
      </c>
      <c r="D40" s="18">
        <v>391</v>
      </c>
      <c r="E40" s="18">
        <v>245.5</v>
      </c>
      <c r="F40" s="18">
        <v>218.5</v>
      </c>
      <c r="G40" s="18">
        <v>313.5</v>
      </c>
      <c r="H40" s="48">
        <v>338</v>
      </c>
      <c r="I40" s="49">
        <v>288.5</v>
      </c>
      <c r="J40" s="48">
        <v>267</v>
      </c>
      <c r="K40" s="18"/>
      <c r="L40" s="18"/>
      <c r="M40" s="50"/>
      <c r="N40" s="17"/>
      <c r="O40" s="17"/>
      <c r="P40" s="24">
        <f t="shared" si="4"/>
        <v>2062</v>
      </c>
      <c r="Q40" s="84"/>
    </row>
    <row r="41" spans="1:17" x14ac:dyDescent="0.2">
      <c r="A41" s="14">
        <f t="shared" si="5"/>
        <v>25</v>
      </c>
      <c r="B41" s="25" t="s">
        <v>31</v>
      </c>
      <c r="C41" s="26">
        <v>104256</v>
      </c>
      <c r="D41" s="21">
        <v>1374.5</v>
      </c>
      <c r="E41" s="21">
        <v>1208.5</v>
      </c>
      <c r="F41" s="21">
        <v>985</v>
      </c>
      <c r="G41" s="21">
        <v>899</v>
      </c>
      <c r="H41" s="21">
        <v>847.5</v>
      </c>
      <c r="I41" s="53">
        <v>695.5</v>
      </c>
      <c r="J41" s="21">
        <v>563</v>
      </c>
      <c r="K41" s="21"/>
      <c r="L41" s="21"/>
      <c r="M41" s="85"/>
      <c r="N41" s="46"/>
      <c r="O41" s="46"/>
      <c r="P41" s="24">
        <f t="shared" si="4"/>
        <v>6573</v>
      </c>
      <c r="Q41" s="84"/>
    </row>
    <row r="42" spans="1:17" x14ac:dyDescent="0.2">
      <c r="A42" s="14">
        <f t="shared" si="5"/>
        <v>26</v>
      </c>
      <c r="B42" s="86" t="s">
        <v>32</v>
      </c>
      <c r="C42" s="26">
        <v>694787</v>
      </c>
      <c r="D42" s="18">
        <v>2159</v>
      </c>
      <c r="E42" s="49">
        <v>1428</v>
      </c>
      <c r="F42" s="18">
        <v>1601.5</v>
      </c>
      <c r="G42" s="49">
        <v>2113</v>
      </c>
      <c r="H42" s="48">
        <v>2317.5</v>
      </c>
      <c r="I42" s="49">
        <v>1791</v>
      </c>
      <c r="J42" s="48">
        <v>0</v>
      </c>
      <c r="K42" s="18"/>
      <c r="L42" s="18"/>
      <c r="M42" s="50"/>
      <c r="N42" s="18"/>
      <c r="O42" s="17"/>
      <c r="P42" s="24">
        <f t="shared" si="4"/>
        <v>11410</v>
      </c>
      <c r="Q42" s="84"/>
    </row>
    <row r="43" spans="1:17" x14ac:dyDescent="0.2">
      <c r="A43" s="14">
        <f t="shared" si="5"/>
        <v>27</v>
      </c>
      <c r="B43" s="86" t="s">
        <v>33</v>
      </c>
      <c r="C43" s="87">
        <v>69293</v>
      </c>
      <c r="D43" s="18">
        <v>341</v>
      </c>
      <c r="E43" s="18">
        <v>158.5</v>
      </c>
      <c r="F43" s="18">
        <v>155</v>
      </c>
      <c r="G43" s="52">
        <v>308.5</v>
      </c>
      <c r="H43" s="18">
        <v>313</v>
      </c>
      <c r="I43" s="18">
        <v>256.5</v>
      </c>
      <c r="J43" s="18">
        <v>206.5</v>
      </c>
      <c r="K43" s="18"/>
      <c r="L43" s="18"/>
      <c r="M43" s="50"/>
      <c r="N43" s="17"/>
      <c r="O43" s="17"/>
      <c r="P43" s="24">
        <f t="shared" si="4"/>
        <v>1739</v>
      </c>
      <c r="Q43" s="84"/>
    </row>
    <row r="44" spans="1:17" x14ac:dyDescent="0.2">
      <c r="A44" s="14">
        <f t="shared" si="5"/>
        <v>28</v>
      </c>
      <c r="B44" s="86" t="s">
        <v>34</v>
      </c>
      <c r="C44" s="26">
        <v>21107</v>
      </c>
      <c r="D44" s="49">
        <v>235.5</v>
      </c>
      <c r="E44" s="49">
        <v>273.5</v>
      </c>
      <c r="F44" s="18">
        <v>259.5</v>
      </c>
      <c r="G44" s="52">
        <v>273.5</v>
      </c>
      <c r="H44" s="48">
        <v>296.5</v>
      </c>
      <c r="I44" s="49">
        <v>260.5</v>
      </c>
      <c r="J44" s="48">
        <v>253</v>
      </c>
      <c r="K44" s="18"/>
      <c r="L44" s="18"/>
      <c r="M44" s="50"/>
      <c r="N44" s="17"/>
      <c r="O44" s="17"/>
      <c r="P44" s="24">
        <f t="shared" si="4"/>
        <v>1852</v>
      </c>
      <c r="Q44" s="84"/>
    </row>
    <row r="45" spans="1:17" x14ac:dyDescent="0.2">
      <c r="A45" s="14">
        <f t="shared" si="5"/>
        <v>29</v>
      </c>
      <c r="B45" s="86" t="s">
        <v>34</v>
      </c>
      <c r="C45" s="26">
        <v>22775</v>
      </c>
      <c r="D45" s="49">
        <v>652.5</v>
      </c>
      <c r="E45" s="49">
        <v>0</v>
      </c>
      <c r="F45" s="18">
        <v>0</v>
      </c>
      <c r="G45" s="52">
        <v>624</v>
      </c>
      <c r="H45" s="48">
        <v>507</v>
      </c>
      <c r="I45" s="49">
        <v>434</v>
      </c>
      <c r="J45" s="48">
        <v>440</v>
      </c>
      <c r="K45" s="18"/>
      <c r="L45" s="18"/>
      <c r="M45" s="50"/>
      <c r="N45" s="18"/>
      <c r="O45" s="17"/>
      <c r="P45" s="24">
        <f t="shared" si="4"/>
        <v>2657.5</v>
      </c>
      <c r="Q45" s="84"/>
    </row>
    <row r="46" spans="1:17" x14ac:dyDescent="0.2">
      <c r="A46" s="14"/>
      <c r="B46" s="88"/>
      <c r="C46" s="89"/>
      <c r="D46" s="18"/>
      <c r="E46" s="18"/>
      <c r="F46" s="18"/>
      <c r="G46" s="18"/>
      <c r="H46" s="18"/>
      <c r="I46" s="18"/>
      <c r="J46" s="18"/>
      <c r="K46" s="60"/>
      <c r="L46" s="61"/>
      <c r="M46" s="61"/>
      <c r="N46" s="90"/>
      <c r="O46" s="91"/>
      <c r="P46" s="24"/>
      <c r="Q46" s="84"/>
    </row>
    <row r="47" spans="1:17" x14ac:dyDescent="0.2">
      <c r="A47" s="65"/>
      <c r="B47" s="31" t="s">
        <v>35</v>
      </c>
      <c r="C47" s="66"/>
      <c r="D47" s="67">
        <f t="shared" ref="D47:N47" si="6">SUM(D32:D46)</f>
        <v>11321.5</v>
      </c>
      <c r="E47" s="67">
        <f t="shared" si="6"/>
        <v>8372</v>
      </c>
      <c r="F47" s="67">
        <f t="shared" si="6"/>
        <v>6299.5</v>
      </c>
      <c r="G47" s="67">
        <f t="shared" si="6"/>
        <v>9860</v>
      </c>
      <c r="H47" s="67">
        <f t="shared" si="6"/>
        <v>10571.5</v>
      </c>
      <c r="I47" s="67">
        <f t="shared" si="6"/>
        <v>8197</v>
      </c>
      <c r="J47" s="67">
        <f t="shared" si="6"/>
        <v>5433</v>
      </c>
      <c r="K47" s="67">
        <f t="shared" si="6"/>
        <v>0</v>
      </c>
      <c r="L47" s="67">
        <f t="shared" si="6"/>
        <v>0</v>
      </c>
      <c r="M47" s="67">
        <f t="shared" si="6"/>
        <v>0</v>
      </c>
      <c r="N47" s="67">
        <f t="shared" si="6"/>
        <v>0</v>
      </c>
      <c r="O47" s="67">
        <f>SUM(O32:O45)</f>
        <v>0</v>
      </c>
      <c r="P47" s="67">
        <f>SUM(P32:P46)</f>
        <v>60054.5</v>
      </c>
      <c r="Q47" s="2"/>
    </row>
    <row r="48" spans="1:17" x14ac:dyDescent="0.2">
      <c r="A48" s="68"/>
      <c r="B48" s="38"/>
      <c r="C48" s="40"/>
      <c r="D48" s="69"/>
      <c r="E48" s="69"/>
      <c r="F48" s="69"/>
      <c r="G48" s="69"/>
      <c r="H48" s="69"/>
      <c r="I48" s="69"/>
      <c r="J48" s="69"/>
      <c r="K48" s="69"/>
      <c r="L48" s="70"/>
      <c r="M48" s="70"/>
      <c r="N48" s="71"/>
      <c r="O48" s="72"/>
      <c r="P48" s="73"/>
      <c r="Q48" s="2"/>
    </row>
    <row r="49" spans="1:17" x14ac:dyDescent="0.2">
      <c r="A49" s="68"/>
      <c r="B49" s="38"/>
      <c r="C49" s="40"/>
      <c r="D49" s="74"/>
      <c r="E49" s="74"/>
      <c r="F49" s="74"/>
      <c r="G49" s="74"/>
      <c r="H49" s="74"/>
      <c r="I49" s="74"/>
      <c r="J49" s="74"/>
      <c r="K49" s="74"/>
      <c r="L49" s="2"/>
      <c r="M49" s="2"/>
      <c r="N49" s="75"/>
      <c r="O49" s="76"/>
      <c r="P49" s="77"/>
      <c r="Q49" s="2"/>
    </row>
    <row r="50" spans="1:17" x14ac:dyDescent="0.2">
      <c r="A50" s="78"/>
      <c r="B50" s="79" t="s">
        <v>36</v>
      </c>
      <c r="C50" s="40"/>
      <c r="D50" s="80"/>
      <c r="E50" s="80"/>
      <c r="F50" s="80"/>
      <c r="G50" s="80"/>
      <c r="H50" s="80"/>
      <c r="I50" s="80"/>
      <c r="J50" s="80"/>
      <c r="K50" s="80"/>
      <c r="L50" s="81"/>
      <c r="M50" s="82"/>
      <c r="N50" s="82"/>
      <c r="O50" s="82"/>
      <c r="P50" s="83"/>
      <c r="Q50" s="43"/>
    </row>
    <row r="51" spans="1:17" x14ac:dyDescent="0.2">
      <c r="A51" s="14">
        <v>30</v>
      </c>
      <c r="B51" s="25">
        <v>49</v>
      </c>
      <c r="C51" s="26">
        <v>165981</v>
      </c>
      <c r="D51" s="18">
        <v>837</v>
      </c>
      <c r="E51" s="18">
        <v>677.5</v>
      </c>
      <c r="F51" s="18">
        <v>513.5</v>
      </c>
      <c r="G51" s="18">
        <v>727</v>
      </c>
      <c r="H51" s="48">
        <v>781.5</v>
      </c>
      <c r="I51" s="18">
        <v>657.5</v>
      </c>
      <c r="J51" s="48">
        <v>5.5</v>
      </c>
      <c r="K51" s="18"/>
      <c r="L51" s="18"/>
      <c r="M51" s="50"/>
      <c r="N51" s="17"/>
      <c r="O51" s="17"/>
      <c r="P51" s="24">
        <f t="shared" ref="P51:P67" si="7">SUM(D51:O51)</f>
        <v>4199.5</v>
      </c>
      <c r="Q51" s="84"/>
    </row>
    <row r="52" spans="1:17" x14ac:dyDescent="0.2">
      <c r="A52" s="14">
        <f t="shared" si="5"/>
        <v>31</v>
      </c>
      <c r="B52" s="25">
        <v>325</v>
      </c>
      <c r="C52" s="26">
        <v>842512</v>
      </c>
      <c r="D52" s="18">
        <v>31.5</v>
      </c>
      <c r="E52" s="18">
        <v>41</v>
      </c>
      <c r="F52" s="18">
        <v>6.5</v>
      </c>
      <c r="G52" s="18">
        <v>29</v>
      </c>
      <c r="H52" s="48">
        <v>28.5</v>
      </c>
      <c r="I52" s="49">
        <v>22</v>
      </c>
      <c r="J52" s="48">
        <v>24</v>
      </c>
      <c r="K52" s="18"/>
      <c r="L52" s="18"/>
      <c r="M52" s="50"/>
      <c r="N52" s="17"/>
      <c r="O52" s="17"/>
      <c r="P52" s="24">
        <f t="shared" si="7"/>
        <v>182.5</v>
      </c>
      <c r="Q52" s="84"/>
    </row>
    <row r="53" spans="1:17" x14ac:dyDescent="0.2">
      <c r="A53" s="14">
        <f t="shared" si="5"/>
        <v>32</v>
      </c>
      <c r="B53" s="25" t="s">
        <v>37</v>
      </c>
      <c r="C53" s="26">
        <v>173054</v>
      </c>
      <c r="D53" s="18">
        <v>286.5</v>
      </c>
      <c r="E53" s="18">
        <v>220.5</v>
      </c>
      <c r="F53" s="18">
        <v>193.5</v>
      </c>
      <c r="G53" s="18">
        <v>238</v>
      </c>
      <c r="H53" s="48">
        <v>257.5</v>
      </c>
      <c r="I53" s="49">
        <v>225</v>
      </c>
      <c r="J53" s="48">
        <v>5</v>
      </c>
      <c r="K53" s="18"/>
      <c r="L53" s="18"/>
      <c r="M53" s="50"/>
      <c r="N53" s="17"/>
      <c r="O53" s="17"/>
      <c r="P53" s="24">
        <f t="shared" si="7"/>
        <v>1426</v>
      </c>
      <c r="Q53" s="84"/>
    </row>
    <row r="54" spans="1:17" x14ac:dyDescent="0.2">
      <c r="A54" s="14">
        <f t="shared" si="5"/>
        <v>33</v>
      </c>
      <c r="B54" s="25" t="s">
        <v>38</v>
      </c>
      <c r="C54" s="26">
        <v>1829084</v>
      </c>
      <c r="D54" s="18">
        <v>1611.5</v>
      </c>
      <c r="E54" s="18">
        <v>1145</v>
      </c>
      <c r="F54" s="18">
        <v>736.5</v>
      </c>
      <c r="G54" s="18">
        <v>1365.5</v>
      </c>
      <c r="H54" s="48">
        <v>1466</v>
      </c>
      <c r="I54" s="49">
        <v>1202</v>
      </c>
      <c r="J54" s="48">
        <v>5.5</v>
      </c>
      <c r="K54" s="18"/>
      <c r="L54" s="18"/>
      <c r="M54" s="50"/>
      <c r="N54" s="17"/>
      <c r="O54" s="17"/>
      <c r="P54" s="24">
        <f t="shared" si="7"/>
        <v>7532</v>
      </c>
      <c r="Q54" s="84"/>
    </row>
    <row r="55" spans="1:17" x14ac:dyDescent="0.2">
      <c r="A55" s="14">
        <f t="shared" si="5"/>
        <v>34</v>
      </c>
      <c r="B55" s="25" t="s">
        <v>39</v>
      </c>
      <c r="C55" s="26">
        <v>312417</v>
      </c>
      <c r="D55" s="18">
        <v>3070.5</v>
      </c>
      <c r="E55" s="18">
        <v>2079</v>
      </c>
      <c r="F55" s="18">
        <v>2321</v>
      </c>
      <c r="G55" s="18">
        <v>2555</v>
      </c>
      <c r="H55" s="48">
        <v>2835.5</v>
      </c>
      <c r="I55" s="49">
        <v>2454</v>
      </c>
      <c r="J55" s="48">
        <v>5.5</v>
      </c>
      <c r="K55" s="18"/>
      <c r="L55" s="18"/>
      <c r="M55" s="50"/>
      <c r="N55" s="17"/>
      <c r="O55" s="17"/>
      <c r="P55" s="24">
        <f t="shared" si="7"/>
        <v>15320.5</v>
      </c>
      <c r="Q55" s="84"/>
    </row>
    <row r="56" spans="1:17" x14ac:dyDescent="0.2">
      <c r="A56" s="14">
        <f t="shared" si="5"/>
        <v>35</v>
      </c>
      <c r="B56" s="25" t="s">
        <v>40</v>
      </c>
      <c r="C56" s="26">
        <v>265652</v>
      </c>
      <c r="D56" s="56">
        <v>722</v>
      </c>
      <c r="E56" s="56">
        <v>329</v>
      </c>
      <c r="F56" s="18">
        <v>329</v>
      </c>
      <c r="G56" s="18">
        <v>611.5</v>
      </c>
      <c r="H56" s="48">
        <v>625.5</v>
      </c>
      <c r="I56" s="49">
        <v>554</v>
      </c>
      <c r="J56" s="48">
        <v>443</v>
      </c>
      <c r="K56" s="18"/>
      <c r="L56" s="18"/>
      <c r="M56" s="18"/>
      <c r="N56" s="17"/>
      <c r="O56" s="17"/>
      <c r="P56" s="24">
        <f t="shared" si="7"/>
        <v>3614</v>
      </c>
      <c r="Q56" s="84"/>
    </row>
    <row r="57" spans="1:17" x14ac:dyDescent="0.2">
      <c r="A57" s="14">
        <f t="shared" si="5"/>
        <v>36</v>
      </c>
      <c r="B57" s="25">
        <v>3013</v>
      </c>
      <c r="C57" s="26">
        <v>221524</v>
      </c>
      <c r="D57" s="18">
        <v>608.5</v>
      </c>
      <c r="E57" s="18">
        <v>348.5</v>
      </c>
      <c r="F57" s="18">
        <v>338</v>
      </c>
      <c r="G57" s="18">
        <v>480.5</v>
      </c>
      <c r="H57" s="48">
        <v>494.5</v>
      </c>
      <c r="I57" s="49">
        <v>429.5</v>
      </c>
      <c r="J57" s="48">
        <v>248</v>
      </c>
      <c r="K57" s="18"/>
      <c r="L57" s="18"/>
      <c r="M57" s="50"/>
      <c r="N57" s="17"/>
      <c r="O57" s="17"/>
      <c r="P57" s="24">
        <f t="shared" si="7"/>
        <v>2947.5</v>
      </c>
      <c r="Q57" s="84"/>
    </row>
    <row r="58" spans="1:17" x14ac:dyDescent="0.2">
      <c r="A58" s="14">
        <f t="shared" si="5"/>
        <v>37</v>
      </c>
      <c r="B58" s="25" t="s">
        <v>41</v>
      </c>
      <c r="C58" s="26">
        <v>381125</v>
      </c>
      <c r="D58" s="18">
        <v>4249.5</v>
      </c>
      <c r="E58" s="18">
        <v>2311</v>
      </c>
      <c r="F58" s="18">
        <v>1823.5</v>
      </c>
      <c r="G58" s="18">
        <v>2447.5</v>
      </c>
      <c r="H58" s="48">
        <v>2581</v>
      </c>
      <c r="I58" s="49">
        <v>2176</v>
      </c>
      <c r="J58" s="48">
        <v>2035.5</v>
      </c>
      <c r="K58" s="18"/>
      <c r="L58" s="18"/>
      <c r="M58" s="50"/>
      <c r="N58" s="17"/>
      <c r="O58" s="17"/>
      <c r="P58" s="24">
        <f t="shared" si="7"/>
        <v>17624</v>
      </c>
      <c r="Q58" s="84"/>
    </row>
    <row r="59" spans="1:17" ht="13.5" customHeight="1" x14ac:dyDescent="0.2">
      <c r="A59" s="14">
        <f t="shared" si="5"/>
        <v>38</v>
      </c>
      <c r="B59" s="93" t="s">
        <v>42</v>
      </c>
      <c r="C59" s="44">
        <v>324157</v>
      </c>
      <c r="D59" s="18"/>
      <c r="E59" s="18"/>
      <c r="F59" s="18">
        <v>4360</v>
      </c>
      <c r="G59" s="21">
        <v>3507</v>
      </c>
      <c r="H59" s="21">
        <v>3360</v>
      </c>
      <c r="I59" s="53">
        <v>2871.5</v>
      </c>
      <c r="J59" s="48">
        <v>2798.5</v>
      </c>
      <c r="K59" s="18"/>
      <c r="L59" s="94"/>
      <c r="M59" s="50"/>
      <c r="N59" s="17"/>
      <c r="O59" s="17"/>
      <c r="P59" s="24">
        <f t="shared" si="7"/>
        <v>16897</v>
      </c>
      <c r="Q59" s="84"/>
    </row>
    <row r="60" spans="1:17" ht="15" customHeight="1" x14ac:dyDescent="0.2">
      <c r="A60" s="14">
        <f t="shared" si="5"/>
        <v>39</v>
      </c>
      <c r="B60" s="93" t="s">
        <v>43</v>
      </c>
      <c r="C60" s="44">
        <v>2873253</v>
      </c>
      <c r="D60" s="18">
        <v>6.5</v>
      </c>
      <c r="E60" s="18">
        <v>6</v>
      </c>
      <c r="F60" s="18">
        <v>6.5</v>
      </c>
      <c r="G60" s="18">
        <v>6.5</v>
      </c>
      <c r="H60" s="48">
        <v>8.5</v>
      </c>
      <c r="I60" s="49">
        <v>17</v>
      </c>
      <c r="J60" s="48">
        <v>6.5</v>
      </c>
      <c r="K60" s="18"/>
      <c r="L60" s="94"/>
      <c r="M60" s="50"/>
      <c r="N60" s="17"/>
      <c r="O60" s="17"/>
      <c r="P60" s="24">
        <f t="shared" si="7"/>
        <v>57.5</v>
      </c>
      <c r="Q60" s="84"/>
    </row>
    <row r="61" spans="1:17" ht="12.75" customHeight="1" x14ac:dyDescent="0.2">
      <c r="A61" s="14">
        <f t="shared" si="5"/>
        <v>40</v>
      </c>
      <c r="B61" s="95" t="s">
        <v>44</v>
      </c>
      <c r="C61" s="96">
        <v>281650</v>
      </c>
      <c r="D61" s="21">
        <v>9077</v>
      </c>
      <c r="E61" s="21">
        <v>7443.5</v>
      </c>
      <c r="F61" s="21">
        <v>8936</v>
      </c>
      <c r="G61" s="46">
        <v>7884</v>
      </c>
      <c r="H61" s="21">
        <v>4308.5</v>
      </c>
      <c r="I61" s="53">
        <v>4214</v>
      </c>
      <c r="J61" s="21">
        <v>3928</v>
      </c>
      <c r="K61" s="21"/>
      <c r="L61" s="21"/>
      <c r="M61" s="54"/>
      <c r="N61" s="46"/>
      <c r="O61" s="46"/>
      <c r="P61" s="24">
        <f t="shared" si="7"/>
        <v>45791</v>
      </c>
      <c r="Q61" s="84"/>
    </row>
    <row r="62" spans="1:17" ht="12.75" customHeight="1" x14ac:dyDescent="0.2">
      <c r="A62" s="14">
        <f t="shared" si="5"/>
        <v>41</v>
      </c>
      <c r="B62" s="95" t="s">
        <v>44</v>
      </c>
      <c r="C62" s="96">
        <v>2500010</v>
      </c>
      <c r="D62" s="49">
        <v>68</v>
      </c>
      <c r="E62" s="49">
        <v>96</v>
      </c>
      <c r="F62" s="18">
        <v>67.5</v>
      </c>
      <c r="G62" s="17">
        <v>78</v>
      </c>
      <c r="H62" s="18">
        <v>83.5</v>
      </c>
      <c r="I62" s="49">
        <v>74</v>
      </c>
      <c r="J62" s="18">
        <v>73.5</v>
      </c>
      <c r="K62" s="18"/>
      <c r="L62" s="18"/>
      <c r="M62" s="18"/>
      <c r="N62" s="17"/>
      <c r="O62" s="17"/>
      <c r="P62" s="24">
        <f t="shared" si="7"/>
        <v>540.5</v>
      </c>
      <c r="Q62" s="84"/>
    </row>
    <row r="63" spans="1:17" ht="12.75" customHeight="1" x14ac:dyDescent="0.2">
      <c r="A63" s="14">
        <f t="shared" si="5"/>
        <v>42</v>
      </c>
      <c r="B63" s="95" t="s">
        <v>45</v>
      </c>
      <c r="C63" s="26">
        <v>133085</v>
      </c>
      <c r="D63" s="53">
        <v>5905</v>
      </c>
      <c r="E63" s="53">
        <v>4520.5</v>
      </c>
      <c r="F63" s="21">
        <v>3941.5</v>
      </c>
      <c r="G63" s="46">
        <v>4180.5</v>
      </c>
      <c r="H63" s="21">
        <v>3187</v>
      </c>
      <c r="I63" s="53">
        <v>3182.5</v>
      </c>
      <c r="J63" s="21">
        <v>3144</v>
      </c>
      <c r="K63" s="21"/>
      <c r="L63" s="21"/>
      <c r="M63" s="54"/>
      <c r="N63" s="46"/>
      <c r="O63" s="46"/>
      <c r="P63" s="24">
        <f t="shared" si="7"/>
        <v>28061</v>
      </c>
      <c r="Q63" s="84"/>
    </row>
    <row r="64" spans="1:17" ht="12.75" customHeight="1" x14ac:dyDescent="0.2">
      <c r="A64" s="14">
        <f t="shared" si="5"/>
        <v>43</v>
      </c>
      <c r="B64" s="95" t="s">
        <v>45</v>
      </c>
      <c r="C64" s="26">
        <v>139287</v>
      </c>
      <c r="D64" s="53">
        <v>9076.5</v>
      </c>
      <c r="E64" s="53">
        <v>7213</v>
      </c>
      <c r="F64" s="21">
        <v>7487.5</v>
      </c>
      <c r="G64" s="46">
        <v>7167</v>
      </c>
      <c r="H64" s="21">
        <v>7318</v>
      </c>
      <c r="I64" s="53">
        <v>4179.5</v>
      </c>
      <c r="J64" s="21">
        <v>3528</v>
      </c>
      <c r="K64" s="21"/>
      <c r="L64" s="21"/>
      <c r="M64" s="54"/>
      <c r="N64" s="46"/>
      <c r="O64" s="46"/>
      <c r="P64" s="24">
        <f t="shared" si="7"/>
        <v>45969.5</v>
      </c>
      <c r="Q64" s="84"/>
    </row>
    <row r="65" spans="1:17" ht="12.75" customHeight="1" x14ac:dyDescent="0.2">
      <c r="A65" s="14">
        <f t="shared" si="5"/>
        <v>44</v>
      </c>
      <c r="B65" s="95" t="s">
        <v>46</v>
      </c>
      <c r="C65" s="96">
        <v>2487974</v>
      </c>
      <c r="D65" s="18"/>
      <c r="E65" s="18"/>
      <c r="F65" s="18"/>
      <c r="G65" s="17"/>
      <c r="H65" s="18"/>
      <c r="I65" s="18"/>
      <c r="J65" s="18"/>
      <c r="K65" s="18"/>
      <c r="L65" s="18"/>
      <c r="M65" s="18"/>
      <c r="N65" s="17"/>
      <c r="O65" s="17"/>
      <c r="P65" s="24">
        <f t="shared" si="7"/>
        <v>0</v>
      </c>
      <c r="Q65" s="84"/>
    </row>
    <row r="66" spans="1:17" ht="15" customHeight="1" x14ac:dyDescent="0.2">
      <c r="A66" s="14">
        <f t="shared" si="5"/>
        <v>45</v>
      </c>
      <c r="B66" s="97" t="s">
        <v>47</v>
      </c>
      <c r="C66" s="96">
        <v>531510</v>
      </c>
      <c r="D66" s="18">
        <v>838.5</v>
      </c>
      <c r="E66" s="98">
        <v>650.5</v>
      </c>
      <c r="F66" s="99">
        <v>502</v>
      </c>
      <c r="G66" s="100">
        <v>754</v>
      </c>
      <c r="H66" s="51">
        <v>793</v>
      </c>
      <c r="I66" s="99">
        <v>638</v>
      </c>
      <c r="J66" s="18">
        <v>0</v>
      </c>
      <c r="K66" s="99"/>
      <c r="L66" s="98"/>
      <c r="M66" s="101"/>
      <c r="N66" s="17"/>
      <c r="O66" s="17"/>
      <c r="P66" s="102">
        <f t="shared" si="7"/>
        <v>4176</v>
      </c>
      <c r="Q66" s="84"/>
    </row>
    <row r="67" spans="1:17" x14ac:dyDescent="0.2">
      <c r="A67" s="14">
        <f t="shared" si="5"/>
        <v>46</v>
      </c>
      <c r="B67" s="103" t="s">
        <v>48</v>
      </c>
      <c r="C67" s="26">
        <v>226326</v>
      </c>
      <c r="D67" s="104">
        <v>4185.5</v>
      </c>
      <c r="E67" s="18">
        <v>5010</v>
      </c>
      <c r="F67" s="18">
        <v>1316</v>
      </c>
      <c r="G67" s="18">
        <v>4029</v>
      </c>
      <c r="H67" s="48">
        <v>4306.5</v>
      </c>
      <c r="I67" s="105">
        <v>3637.5</v>
      </c>
      <c r="J67" s="51">
        <v>9</v>
      </c>
      <c r="K67" s="18"/>
      <c r="L67" s="18"/>
      <c r="M67" s="58"/>
      <c r="N67" s="17"/>
      <c r="O67" s="17"/>
      <c r="P67" s="24">
        <f t="shared" si="7"/>
        <v>22493.5</v>
      </c>
      <c r="Q67" s="84"/>
    </row>
    <row r="68" spans="1:17" x14ac:dyDescent="0.2">
      <c r="A68" s="14"/>
      <c r="B68" s="88"/>
      <c r="C68" s="96"/>
      <c r="D68" s="18"/>
      <c r="E68" s="18"/>
      <c r="F68" s="18"/>
      <c r="G68" s="18"/>
      <c r="H68" s="18"/>
      <c r="I68" s="18"/>
      <c r="J68" s="18"/>
      <c r="K68" s="60"/>
      <c r="L68" s="61"/>
      <c r="M68" s="61"/>
      <c r="N68" s="90"/>
      <c r="O68" s="106"/>
      <c r="P68" s="24"/>
      <c r="Q68" s="84"/>
    </row>
    <row r="69" spans="1:17" x14ac:dyDescent="0.2">
      <c r="A69" s="65"/>
      <c r="B69" s="31" t="s">
        <v>35</v>
      </c>
      <c r="C69" s="66"/>
      <c r="D69" s="67">
        <f t="shared" ref="D69:N69" si="8">SUM(D51:D68)</f>
        <v>40574</v>
      </c>
      <c r="E69" s="67">
        <f t="shared" si="8"/>
        <v>32091</v>
      </c>
      <c r="F69" s="67">
        <f t="shared" si="8"/>
        <v>32878.5</v>
      </c>
      <c r="G69" s="67">
        <f t="shared" si="8"/>
        <v>36060</v>
      </c>
      <c r="H69" s="67">
        <f t="shared" si="8"/>
        <v>32435</v>
      </c>
      <c r="I69" s="67">
        <f t="shared" si="8"/>
        <v>26534</v>
      </c>
      <c r="J69" s="67">
        <f t="shared" si="8"/>
        <v>16259.5</v>
      </c>
      <c r="K69" s="67">
        <f t="shared" si="8"/>
        <v>0</v>
      </c>
      <c r="L69" s="67">
        <f t="shared" si="8"/>
        <v>0</v>
      </c>
      <c r="M69" s="67">
        <f t="shared" si="8"/>
        <v>0</v>
      </c>
      <c r="N69" s="67">
        <f t="shared" si="8"/>
        <v>0</v>
      </c>
      <c r="O69" s="67">
        <f>SUM(O51:O67)</f>
        <v>0</v>
      </c>
      <c r="P69" s="67">
        <f>SUM(P51:P68)</f>
        <v>216832</v>
      </c>
      <c r="Q69" s="2"/>
    </row>
    <row r="70" spans="1:17" x14ac:dyDescent="0.2">
      <c r="A70" s="68"/>
      <c r="B70" s="38"/>
      <c r="C70" s="40"/>
      <c r="D70" s="69"/>
      <c r="E70" s="69"/>
      <c r="F70" s="69"/>
      <c r="G70" s="69"/>
      <c r="H70" s="69"/>
      <c r="I70" s="69"/>
      <c r="J70" s="69"/>
      <c r="K70" s="69"/>
      <c r="L70" s="70"/>
      <c r="M70" s="70"/>
      <c r="N70" s="71"/>
      <c r="O70" s="107"/>
      <c r="P70" s="108"/>
      <c r="Q70" s="2"/>
    </row>
    <row r="71" spans="1:17" x14ac:dyDescent="0.2">
      <c r="A71" s="68"/>
      <c r="B71" s="38"/>
      <c r="C71" s="40"/>
      <c r="D71" s="74"/>
      <c r="E71" s="74"/>
      <c r="F71" s="74"/>
      <c r="G71" s="74"/>
      <c r="H71" s="74"/>
      <c r="I71" s="74"/>
      <c r="J71" s="74"/>
      <c r="K71" s="74"/>
      <c r="L71" s="2"/>
      <c r="M71" s="2"/>
      <c r="N71" s="75"/>
      <c r="O71" s="76"/>
      <c r="P71" s="109"/>
      <c r="Q71" s="2"/>
    </row>
    <row r="72" spans="1:17" x14ac:dyDescent="0.2">
      <c r="A72" s="78"/>
      <c r="B72" s="79" t="s">
        <v>49</v>
      </c>
      <c r="C72" s="40"/>
      <c r="D72" s="80"/>
      <c r="E72" s="80"/>
      <c r="F72" s="80"/>
      <c r="G72" s="80"/>
      <c r="H72" s="80"/>
      <c r="I72" s="80"/>
      <c r="J72" s="80"/>
      <c r="K72" s="80"/>
      <c r="L72" s="81"/>
      <c r="M72" s="82"/>
      <c r="N72" s="82"/>
      <c r="O72" s="82"/>
      <c r="P72" s="83"/>
      <c r="Q72" s="43"/>
    </row>
    <row r="73" spans="1:17" x14ac:dyDescent="0.2">
      <c r="A73" s="14">
        <v>47</v>
      </c>
      <c r="B73" s="110" t="s">
        <v>50</v>
      </c>
      <c r="C73" s="111">
        <v>795666</v>
      </c>
      <c r="D73" s="49">
        <v>5.5</v>
      </c>
      <c r="E73" s="49">
        <v>266.5</v>
      </c>
      <c r="F73" s="18">
        <v>98.5</v>
      </c>
      <c r="G73" s="49">
        <v>172.5</v>
      </c>
      <c r="H73" s="48">
        <v>200</v>
      </c>
      <c r="I73" s="49">
        <v>147</v>
      </c>
      <c r="J73" s="48">
        <v>0</v>
      </c>
      <c r="K73" s="18"/>
      <c r="L73" s="18"/>
      <c r="M73" s="50"/>
      <c r="N73" s="18"/>
      <c r="O73" s="17"/>
      <c r="P73" s="24">
        <f t="shared" ref="P73:P80" si="9">SUM(D73:O73)</f>
        <v>890</v>
      </c>
      <c r="Q73" s="84"/>
    </row>
    <row r="74" spans="1:17" x14ac:dyDescent="0.2">
      <c r="A74" s="14">
        <f t="shared" ref="A74:A132" si="10">A73+1</f>
        <v>48</v>
      </c>
      <c r="B74" s="110" t="s">
        <v>51</v>
      </c>
      <c r="C74" s="111">
        <v>83942</v>
      </c>
      <c r="D74" s="49">
        <v>600</v>
      </c>
      <c r="E74" s="49">
        <v>540</v>
      </c>
      <c r="F74" s="18">
        <v>224.5</v>
      </c>
      <c r="G74" s="49">
        <v>503</v>
      </c>
      <c r="H74" s="48">
        <v>554</v>
      </c>
      <c r="I74" s="49">
        <v>467.5</v>
      </c>
      <c r="J74" s="48">
        <v>0</v>
      </c>
      <c r="K74" s="18"/>
      <c r="L74" s="18"/>
      <c r="M74" s="50"/>
      <c r="N74" s="18"/>
      <c r="O74" s="112"/>
      <c r="P74" s="24">
        <f t="shared" si="9"/>
        <v>2889</v>
      </c>
      <c r="Q74" s="84"/>
    </row>
    <row r="75" spans="1:17" x14ac:dyDescent="0.2">
      <c r="A75" s="14">
        <f t="shared" si="10"/>
        <v>49</v>
      </c>
      <c r="B75" s="110" t="s">
        <v>52</v>
      </c>
      <c r="C75" s="111">
        <v>141898</v>
      </c>
      <c r="D75" s="49">
        <v>9</v>
      </c>
      <c r="E75" s="49">
        <v>921.5</v>
      </c>
      <c r="F75" s="18">
        <v>219</v>
      </c>
      <c r="G75" s="52">
        <v>514.5</v>
      </c>
      <c r="H75" s="48">
        <v>526</v>
      </c>
      <c r="I75" s="49">
        <v>422.5</v>
      </c>
      <c r="J75" s="48">
        <v>120</v>
      </c>
      <c r="K75" s="18"/>
      <c r="L75" s="113"/>
      <c r="M75" s="50"/>
      <c r="N75" s="98"/>
      <c r="O75" s="98"/>
      <c r="P75" s="24">
        <f t="shared" si="9"/>
        <v>2732.5</v>
      </c>
      <c r="Q75" s="84"/>
    </row>
    <row r="76" spans="1:17" x14ac:dyDescent="0.2">
      <c r="A76" s="14">
        <f t="shared" si="10"/>
        <v>50</v>
      </c>
      <c r="B76" s="25" t="s">
        <v>53</v>
      </c>
      <c r="C76" s="111">
        <v>2829103</v>
      </c>
      <c r="D76" s="49">
        <v>56</v>
      </c>
      <c r="E76" s="49">
        <v>32</v>
      </c>
      <c r="F76" s="18">
        <v>18</v>
      </c>
      <c r="G76" s="49">
        <v>46.5</v>
      </c>
      <c r="H76" s="48">
        <v>40</v>
      </c>
      <c r="I76" s="49">
        <v>37</v>
      </c>
      <c r="J76" s="48">
        <v>0</v>
      </c>
      <c r="K76" s="18"/>
      <c r="L76" s="113"/>
      <c r="M76" s="50"/>
      <c r="N76" s="98"/>
      <c r="O76" s="98"/>
      <c r="P76" s="24">
        <f t="shared" si="9"/>
        <v>229.5</v>
      </c>
      <c r="Q76" s="84"/>
    </row>
    <row r="77" spans="1:17" x14ac:dyDescent="0.2">
      <c r="A77" s="14">
        <f t="shared" si="10"/>
        <v>51</v>
      </c>
      <c r="B77" s="110" t="s">
        <v>54</v>
      </c>
      <c r="C77" s="111">
        <v>776186</v>
      </c>
      <c r="D77" s="49">
        <v>914</v>
      </c>
      <c r="E77" s="49">
        <v>695</v>
      </c>
      <c r="F77" s="18">
        <v>429</v>
      </c>
      <c r="G77" s="49">
        <v>1181.5</v>
      </c>
      <c r="H77" s="48">
        <v>1365</v>
      </c>
      <c r="I77" s="49">
        <v>797</v>
      </c>
      <c r="J77" s="48">
        <v>0</v>
      </c>
      <c r="K77" s="18"/>
      <c r="L77" s="18"/>
      <c r="M77" s="50"/>
      <c r="N77" s="18"/>
      <c r="O77" s="17"/>
      <c r="P77" s="24">
        <f t="shared" si="9"/>
        <v>5381.5</v>
      </c>
      <c r="Q77" s="84"/>
    </row>
    <row r="78" spans="1:17" x14ac:dyDescent="0.2">
      <c r="A78" s="14">
        <f t="shared" si="10"/>
        <v>52</v>
      </c>
      <c r="B78" s="114" t="s">
        <v>55</v>
      </c>
      <c r="C78" s="111">
        <v>632800</v>
      </c>
      <c r="D78" s="49">
        <v>1600.5</v>
      </c>
      <c r="E78" s="49">
        <v>4434</v>
      </c>
      <c r="F78" s="18">
        <v>1123.5</v>
      </c>
      <c r="G78" s="49">
        <v>1935.5</v>
      </c>
      <c r="H78" s="48">
        <v>2267.5</v>
      </c>
      <c r="I78" s="18">
        <v>2006</v>
      </c>
      <c r="J78" s="48">
        <v>0</v>
      </c>
      <c r="K78" s="18"/>
      <c r="L78" s="18"/>
      <c r="M78" s="50"/>
      <c r="N78" s="18"/>
      <c r="O78" s="17"/>
      <c r="P78" s="24">
        <f t="shared" si="9"/>
        <v>13367</v>
      </c>
      <c r="Q78" s="84"/>
    </row>
    <row r="79" spans="1:17" ht="12.75" customHeight="1" x14ac:dyDescent="0.2">
      <c r="A79" s="14">
        <f t="shared" si="10"/>
        <v>53</v>
      </c>
      <c r="B79" s="110" t="s">
        <v>56</v>
      </c>
      <c r="C79" s="111">
        <v>433294</v>
      </c>
      <c r="D79" s="21">
        <v>3225</v>
      </c>
      <c r="E79" s="21">
        <v>2747.5</v>
      </c>
      <c r="F79" s="21">
        <v>2420.5</v>
      </c>
      <c r="G79" s="21">
        <v>2351</v>
      </c>
      <c r="H79" s="21">
        <v>1783</v>
      </c>
      <c r="I79" s="21">
        <v>1645.5</v>
      </c>
      <c r="J79" s="21">
        <v>1364.5</v>
      </c>
      <c r="K79" s="21"/>
      <c r="L79" s="21"/>
      <c r="M79" s="85"/>
      <c r="N79" s="21"/>
      <c r="O79" s="46"/>
      <c r="P79" s="24">
        <f t="shared" si="9"/>
        <v>15537</v>
      </c>
      <c r="Q79" s="84"/>
    </row>
    <row r="80" spans="1:17" ht="14.25" customHeight="1" x14ac:dyDescent="0.2">
      <c r="A80" s="14">
        <f t="shared" si="10"/>
        <v>54</v>
      </c>
      <c r="B80" s="25">
        <v>3094</v>
      </c>
      <c r="C80" s="111">
        <v>91381</v>
      </c>
      <c r="D80" s="18">
        <v>9</v>
      </c>
      <c r="E80" s="18">
        <v>3338.5</v>
      </c>
      <c r="F80" s="18">
        <v>742</v>
      </c>
      <c r="G80" s="18">
        <v>1635</v>
      </c>
      <c r="H80" s="48">
        <v>1693</v>
      </c>
      <c r="I80" s="18">
        <v>1447.5</v>
      </c>
      <c r="J80" s="48">
        <v>0</v>
      </c>
      <c r="K80" s="18"/>
      <c r="L80" s="18"/>
      <c r="M80" s="58"/>
      <c r="N80" s="18"/>
      <c r="O80" s="17"/>
      <c r="P80" s="24">
        <f t="shared" si="9"/>
        <v>8865</v>
      </c>
      <c r="Q80" s="84"/>
    </row>
    <row r="81" spans="1:17" x14ac:dyDescent="0.2">
      <c r="A81" s="14"/>
      <c r="B81" s="25"/>
      <c r="C81" s="26"/>
      <c r="D81" s="18"/>
      <c r="E81" s="18"/>
      <c r="F81" s="18"/>
      <c r="G81" s="18"/>
      <c r="H81" s="18"/>
      <c r="I81" s="18"/>
      <c r="J81" s="18"/>
      <c r="K81" s="60"/>
      <c r="L81" s="18"/>
      <c r="M81" s="61"/>
      <c r="N81" s="90"/>
      <c r="O81" s="106"/>
      <c r="P81" s="24"/>
      <c r="Q81" s="84"/>
    </row>
    <row r="82" spans="1:17" x14ac:dyDescent="0.2">
      <c r="A82" s="65"/>
      <c r="B82" s="31" t="s">
        <v>35</v>
      </c>
      <c r="C82" s="66"/>
      <c r="D82" s="67">
        <f t="shared" ref="D82:P82" si="11">SUM(D73:D81)</f>
        <v>6419</v>
      </c>
      <c r="E82" s="67">
        <f t="shared" si="11"/>
        <v>12975</v>
      </c>
      <c r="F82" s="67">
        <f t="shared" si="11"/>
        <v>5275</v>
      </c>
      <c r="G82" s="67">
        <f t="shared" si="11"/>
        <v>8339.5</v>
      </c>
      <c r="H82" s="67">
        <f t="shared" si="11"/>
        <v>8428.5</v>
      </c>
      <c r="I82" s="67">
        <f t="shared" si="11"/>
        <v>6970</v>
      </c>
      <c r="J82" s="67">
        <f t="shared" si="11"/>
        <v>1484.5</v>
      </c>
      <c r="K82" s="67">
        <f t="shared" si="11"/>
        <v>0</v>
      </c>
      <c r="L82" s="67">
        <f t="shared" si="11"/>
        <v>0</v>
      </c>
      <c r="M82" s="67">
        <f t="shared" si="11"/>
        <v>0</v>
      </c>
      <c r="N82" s="67">
        <f t="shared" si="11"/>
        <v>0</v>
      </c>
      <c r="O82" s="67">
        <f t="shared" si="11"/>
        <v>0</v>
      </c>
      <c r="P82" s="67">
        <f t="shared" si="11"/>
        <v>49891.5</v>
      </c>
      <c r="Q82" s="2"/>
    </row>
    <row r="83" spans="1:17" x14ac:dyDescent="0.2">
      <c r="A83" s="68"/>
      <c r="B83" s="38"/>
      <c r="C83" s="40"/>
      <c r="D83" s="69"/>
      <c r="E83" s="69"/>
      <c r="F83" s="69"/>
      <c r="G83" s="69"/>
      <c r="H83" s="69"/>
      <c r="I83" s="69"/>
      <c r="J83" s="69"/>
      <c r="K83" s="69"/>
      <c r="L83" s="70"/>
      <c r="M83" s="70"/>
      <c r="N83" s="71"/>
      <c r="O83" s="116"/>
      <c r="P83" s="108"/>
      <c r="Q83" s="2"/>
    </row>
    <row r="84" spans="1:17" x14ac:dyDescent="0.2">
      <c r="A84" s="68"/>
      <c r="B84" s="38"/>
      <c r="C84" s="40"/>
      <c r="D84" s="74"/>
      <c r="E84" s="74"/>
      <c r="F84" s="74"/>
      <c r="G84" s="74"/>
      <c r="H84" s="74"/>
      <c r="I84" s="74"/>
      <c r="J84" s="74"/>
      <c r="K84" s="74"/>
      <c r="L84" s="2"/>
      <c r="M84" s="2"/>
      <c r="N84" s="75"/>
      <c r="O84" s="117"/>
      <c r="P84" s="109"/>
      <c r="Q84" s="2"/>
    </row>
    <row r="85" spans="1:17" x14ac:dyDescent="0.2">
      <c r="A85" s="78"/>
      <c r="B85" s="79" t="s">
        <v>57</v>
      </c>
      <c r="C85" s="40"/>
      <c r="D85" s="80"/>
      <c r="E85" s="80"/>
      <c r="F85" s="80"/>
      <c r="G85" s="80"/>
      <c r="H85" s="80"/>
      <c r="I85" s="80"/>
      <c r="J85" s="80"/>
      <c r="K85" s="80"/>
      <c r="L85" s="81"/>
      <c r="M85" s="82"/>
      <c r="N85" s="82"/>
      <c r="O85" s="82"/>
      <c r="P85" s="83"/>
      <c r="Q85" s="43"/>
    </row>
    <row r="86" spans="1:17" ht="20.25" customHeight="1" x14ac:dyDescent="0.2">
      <c r="A86" s="14">
        <v>55</v>
      </c>
      <c r="B86" s="25" t="s">
        <v>58</v>
      </c>
      <c r="C86" s="111">
        <v>894964</v>
      </c>
      <c r="D86" s="49">
        <v>104.5</v>
      </c>
      <c r="E86" s="49">
        <v>203</v>
      </c>
      <c r="F86" s="18">
        <v>648.5</v>
      </c>
      <c r="G86" s="52">
        <v>363</v>
      </c>
      <c r="H86" s="48">
        <v>267.5</v>
      </c>
      <c r="I86" s="49">
        <v>225</v>
      </c>
      <c r="J86" s="48">
        <v>210.5</v>
      </c>
      <c r="K86" s="18"/>
      <c r="L86" s="113"/>
      <c r="M86" s="50"/>
      <c r="N86" s="17"/>
      <c r="O86" s="17"/>
      <c r="P86" s="24">
        <f t="shared" ref="P86:P99" si="12">SUM(D86:O86)</f>
        <v>2022</v>
      </c>
      <c r="Q86" s="43"/>
    </row>
    <row r="87" spans="1:17" x14ac:dyDescent="0.2">
      <c r="A87" s="14">
        <f>A86+1</f>
        <v>56</v>
      </c>
      <c r="B87" s="25" t="s">
        <v>59</v>
      </c>
      <c r="C87" s="111">
        <v>805515</v>
      </c>
      <c r="D87" s="49">
        <v>5.5</v>
      </c>
      <c r="E87" s="49">
        <v>467.5</v>
      </c>
      <c r="F87" s="18">
        <v>147</v>
      </c>
      <c r="G87" s="52">
        <v>241</v>
      </c>
      <c r="H87" s="48">
        <v>247.5</v>
      </c>
      <c r="I87" s="49">
        <v>206.5</v>
      </c>
      <c r="J87" s="48">
        <v>0</v>
      </c>
      <c r="K87" s="18"/>
      <c r="L87" s="113"/>
      <c r="M87" s="50"/>
      <c r="N87" s="98"/>
      <c r="O87" s="98"/>
      <c r="P87" s="24">
        <f t="shared" si="12"/>
        <v>1315</v>
      </c>
      <c r="Q87" s="43"/>
    </row>
    <row r="88" spans="1:17" x14ac:dyDescent="0.2">
      <c r="A88" s="14">
        <f t="shared" ref="A88:A99" si="13">A87+1</f>
        <v>57</v>
      </c>
      <c r="B88" s="25" t="s">
        <v>60</v>
      </c>
      <c r="C88" s="111">
        <v>354494</v>
      </c>
      <c r="D88" s="18">
        <v>24</v>
      </c>
      <c r="E88" s="18">
        <v>4071.5</v>
      </c>
      <c r="F88" s="18">
        <v>1382</v>
      </c>
      <c r="G88" s="18">
        <v>2087</v>
      </c>
      <c r="H88" s="48">
        <v>2213</v>
      </c>
      <c r="I88" s="18">
        <v>1859</v>
      </c>
      <c r="J88" s="48">
        <v>0</v>
      </c>
      <c r="K88" s="18"/>
      <c r="L88" s="113"/>
      <c r="M88" s="48"/>
      <c r="N88" s="48"/>
      <c r="O88" s="48"/>
      <c r="P88" s="24">
        <f t="shared" si="12"/>
        <v>11636.5</v>
      </c>
      <c r="Q88" s="43"/>
    </row>
    <row r="89" spans="1:17" x14ac:dyDescent="0.2">
      <c r="A89" s="14">
        <f t="shared" si="13"/>
        <v>58</v>
      </c>
      <c r="B89" s="118" t="s">
        <v>61</v>
      </c>
      <c r="C89" s="111">
        <v>510424</v>
      </c>
      <c r="D89" s="49">
        <v>5.5</v>
      </c>
      <c r="E89" s="49">
        <v>3645.5</v>
      </c>
      <c r="F89" s="18">
        <v>1296</v>
      </c>
      <c r="G89" s="49">
        <v>1881</v>
      </c>
      <c r="H89" s="48">
        <v>1989.5</v>
      </c>
      <c r="I89" s="18">
        <v>1698.5</v>
      </c>
      <c r="J89" s="48">
        <v>0</v>
      </c>
      <c r="K89" s="18"/>
      <c r="L89" s="113"/>
      <c r="M89" s="50"/>
      <c r="N89" s="98"/>
      <c r="O89" s="98"/>
      <c r="P89" s="24">
        <f t="shared" si="12"/>
        <v>10516</v>
      </c>
      <c r="Q89" s="43"/>
    </row>
    <row r="90" spans="1:17" x14ac:dyDescent="0.2">
      <c r="A90" s="14">
        <f t="shared" si="13"/>
        <v>59</v>
      </c>
      <c r="B90" s="118" t="s">
        <v>61</v>
      </c>
      <c r="C90" s="111">
        <v>511587</v>
      </c>
      <c r="D90" s="48">
        <v>1747.5</v>
      </c>
      <c r="E90" s="49">
        <v>6.5</v>
      </c>
      <c r="F90" s="18">
        <v>5</v>
      </c>
      <c r="G90" s="49">
        <v>969</v>
      </c>
      <c r="H90" s="48">
        <v>1010.5</v>
      </c>
      <c r="I90" s="18">
        <v>878</v>
      </c>
      <c r="J90" s="48">
        <v>888.5</v>
      </c>
      <c r="K90" s="18"/>
      <c r="L90" s="113"/>
      <c r="M90" s="50"/>
      <c r="N90" s="98"/>
      <c r="O90" s="98"/>
      <c r="P90" s="24">
        <f t="shared" si="12"/>
        <v>5505</v>
      </c>
      <c r="Q90" s="43"/>
    </row>
    <row r="91" spans="1:17" ht="12.75" customHeight="1" x14ac:dyDescent="0.2">
      <c r="A91" s="14">
        <f t="shared" si="13"/>
        <v>60</v>
      </c>
      <c r="B91" s="25" t="s">
        <v>62</v>
      </c>
      <c r="C91" s="111">
        <v>507755</v>
      </c>
      <c r="D91" s="21">
        <v>6985.5</v>
      </c>
      <c r="E91" s="21">
        <v>4470.5</v>
      </c>
      <c r="F91" s="21">
        <v>3654.5</v>
      </c>
      <c r="G91" s="21">
        <v>3271.5</v>
      </c>
      <c r="H91" s="21">
        <v>2935.5</v>
      </c>
      <c r="I91" s="21">
        <v>3023</v>
      </c>
      <c r="J91" s="21">
        <v>2522.5</v>
      </c>
      <c r="K91" s="21"/>
      <c r="L91" s="119"/>
      <c r="M91" s="119"/>
      <c r="N91" s="46"/>
      <c r="O91" s="46"/>
      <c r="P91" s="24">
        <f t="shared" si="12"/>
        <v>26863</v>
      </c>
      <c r="Q91" s="43"/>
    </row>
    <row r="92" spans="1:17" x14ac:dyDescent="0.2">
      <c r="A92" s="14">
        <f t="shared" si="13"/>
        <v>61</v>
      </c>
      <c r="B92" s="25" t="s">
        <v>63</v>
      </c>
      <c r="C92" s="111">
        <v>2896030</v>
      </c>
      <c r="D92" s="18"/>
      <c r="E92" s="18"/>
      <c r="F92" s="18"/>
      <c r="G92" s="18"/>
      <c r="H92" s="18"/>
      <c r="I92" s="18"/>
      <c r="J92" s="48"/>
      <c r="K92" s="18"/>
      <c r="L92" s="113"/>
      <c r="M92" s="50"/>
      <c r="N92" s="17"/>
      <c r="O92" s="17"/>
      <c r="P92" s="24">
        <f t="shared" si="12"/>
        <v>0</v>
      </c>
      <c r="Q92" s="43"/>
    </row>
    <row r="93" spans="1:17" ht="16.5" customHeight="1" x14ac:dyDescent="0.2">
      <c r="A93" s="14">
        <f t="shared" si="13"/>
        <v>62</v>
      </c>
      <c r="B93" s="25" t="s">
        <v>64</v>
      </c>
      <c r="C93" s="111">
        <v>536914</v>
      </c>
      <c r="D93" s="18">
        <v>8.5</v>
      </c>
      <c r="E93" s="18">
        <v>2825.5</v>
      </c>
      <c r="F93" s="18">
        <v>2737</v>
      </c>
      <c r="G93" s="18">
        <v>2323</v>
      </c>
      <c r="H93" s="48">
        <v>2421</v>
      </c>
      <c r="I93" s="18">
        <v>2146.5</v>
      </c>
      <c r="J93" s="48">
        <v>610</v>
      </c>
      <c r="K93" s="18"/>
      <c r="L93" s="113"/>
      <c r="M93" s="50"/>
      <c r="N93" s="98"/>
      <c r="O93" s="98"/>
      <c r="P93" s="24">
        <f t="shared" si="12"/>
        <v>13071.5</v>
      </c>
      <c r="Q93" s="43"/>
    </row>
    <row r="94" spans="1:17" ht="13.5" customHeight="1" x14ac:dyDescent="0.2">
      <c r="A94" s="14">
        <f t="shared" si="13"/>
        <v>63</v>
      </c>
      <c r="B94" s="120" t="s">
        <v>65</v>
      </c>
      <c r="C94" s="111">
        <v>511656</v>
      </c>
      <c r="D94" s="21">
        <v>3176</v>
      </c>
      <c r="E94" s="21">
        <v>3141.5</v>
      </c>
      <c r="F94" s="21">
        <v>3065</v>
      </c>
      <c r="G94" s="21">
        <v>2799.5</v>
      </c>
      <c r="H94" s="21">
        <v>2415.5</v>
      </c>
      <c r="I94" s="21">
        <v>1960.5</v>
      </c>
      <c r="J94" s="21">
        <v>2260.5</v>
      </c>
      <c r="K94" s="21"/>
      <c r="L94" s="85"/>
      <c r="M94" s="85"/>
      <c r="N94" s="46"/>
      <c r="O94" s="46"/>
      <c r="P94" s="24">
        <f t="shared" si="12"/>
        <v>18818.5</v>
      </c>
      <c r="Q94" s="43"/>
    </row>
    <row r="95" spans="1:17" x14ac:dyDescent="0.2">
      <c r="A95" s="14">
        <f t="shared" si="13"/>
        <v>64</v>
      </c>
      <c r="B95" s="25" t="s">
        <v>66</v>
      </c>
      <c r="C95" s="111">
        <v>665192</v>
      </c>
      <c r="D95" s="18">
        <v>9</v>
      </c>
      <c r="E95" s="18">
        <v>3963.5</v>
      </c>
      <c r="F95" s="18">
        <v>1044.5</v>
      </c>
      <c r="G95" s="18">
        <v>2316.5</v>
      </c>
      <c r="H95" s="48">
        <v>2315.5</v>
      </c>
      <c r="I95" s="18">
        <v>1847.5</v>
      </c>
      <c r="J95" s="48">
        <v>0</v>
      </c>
      <c r="K95" s="18"/>
      <c r="L95" s="113"/>
      <c r="M95" s="50"/>
      <c r="N95" s="98"/>
      <c r="O95" s="98"/>
      <c r="P95" s="24">
        <f t="shared" si="12"/>
        <v>11496.5</v>
      </c>
      <c r="Q95" s="43"/>
    </row>
    <row r="96" spans="1:17" ht="12" customHeight="1" x14ac:dyDescent="0.2">
      <c r="A96" s="14">
        <f t="shared" si="13"/>
        <v>65</v>
      </c>
      <c r="B96" s="86" t="s">
        <v>67</v>
      </c>
      <c r="C96" s="111">
        <v>711443</v>
      </c>
      <c r="D96" s="18">
        <v>5</v>
      </c>
      <c r="E96" s="18">
        <v>2396.5</v>
      </c>
      <c r="F96" s="18">
        <v>1115</v>
      </c>
      <c r="G96" s="18">
        <v>1296</v>
      </c>
      <c r="H96" s="48">
        <v>1372</v>
      </c>
      <c r="I96" s="18">
        <v>1184</v>
      </c>
      <c r="J96" s="48">
        <v>310.5</v>
      </c>
      <c r="K96" s="18"/>
      <c r="L96" s="121"/>
      <c r="M96" s="50"/>
      <c r="N96" s="98"/>
      <c r="O96" s="98"/>
      <c r="P96" s="24">
        <f t="shared" si="12"/>
        <v>7679</v>
      </c>
      <c r="Q96" s="43"/>
    </row>
    <row r="97" spans="1:17" x14ac:dyDescent="0.2">
      <c r="A97" s="14">
        <f t="shared" si="13"/>
        <v>66</v>
      </c>
      <c r="B97" s="86" t="s">
        <v>68</v>
      </c>
      <c r="C97" s="96">
        <v>2863058</v>
      </c>
      <c r="D97" s="18"/>
      <c r="E97" s="18"/>
      <c r="F97" s="18"/>
      <c r="G97" s="18"/>
      <c r="H97" s="48"/>
      <c r="I97" s="18"/>
      <c r="J97" s="48"/>
      <c r="K97" s="18"/>
      <c r="L97" s="113"/>
      <c r="M97" s="50"/>
      <c r="N97" s="98"/>
      <c r="O97" s="98"/>
      <c r="P97" s="24">
        <f t="shared" si="12"/>
        <v>0</v>
      </c>
      <c r="Q97" s="43"/>
    </row>
    <row r="98" spans="1:17" x14ac:dyDescent="0.2">
      <c r="A98" s="14">
        <f t="shared" si="13"/>
        <v>67</v>
      </c>
      <c r="B98" s="25" t="s">
        <v>69</v>
      </c>
      <c r="C98" s="96">
        <v>1062854</v>
      </c>
      <c r="D98" s="18">
        <v>0</v>
      </c>
      <c r="E98" s="18">
        <v>0</v>
      </c>
      <c r="F98" s="18">
        <v>0</v>
      </c>
      <c r="G98" s="18">
        <v>0</v>
      </c>
      <c r="H98" s="48">
        <v>0</v>
      </c>
      <c r="I98" s="18">
        <v>0</v>
      </c>
      <c r="J98" s="48">
        <v>0</v>
      </c>
      <c r="K98" s="18"/>
      <c r="L98" s="113"/>
      <c r="M98" s="50"/>
      <c r="N98" s="98"/>
      <c r="O98" s="98"/>
      <c r="P98" s="24">
        <f t="shared" si="12"/>
        <v>0</v>
      </c>
      <c r="Q98" s="43"/>
    </row>
    <row r="99" spans="1:17" x14ac:dyDescent="0.2">
      <c r="A99" s="14">
        <f t="shared" si="13"/>
        <v>68</v>
      </c>
      <c r="B99" s="88" t="s">
        <v>70</v>
      </c>
      <c r="C99" s="26">
        <v>94079</v>
      </c>
      <c r="D99" s="18">
        <v>5</v>
      </c>
      <c r="E99" s="18">
        <v>2191.5</v>
      </c>
      <c r="F99" s="18">
        <v>603</v>
      </c>
      <c r="G99" s="18">
        <v>1063</v>
      </c>
      <c r="H99" s="48">
        <v>1125</v>
      </c>
      <c r="I99" s="49">
        <v>967.5</v>
      </c>
      <c r="J99" s="48">
        <v>0</v>
      </c>
      <c r="K99" s="18"/>
      <c r="L99" s="113"/>
      <c r="M99" s="50"/>
      <c r="N99" s="98"/>
      <c r="O99" s="98"/>
      <c r="P99" s="24">
        <f t="shared" si="12"/>
        <v>5955</v>
      </c>
      <c r="Q99" s="43"/>
    </row>
    <row r="100" spans="1:17" x14ac:dyDescent="0.2">
      <c r="A100" s="14"/>
      <c r="B100" s="110"/>
      <c r="C100" s="59"/>
      <c r="D100" s="18"/>
      <c r="E100" s="18"/>
      <c r="F100" s="18"/>
      <c r="G100" s="18"/>
      <c r="H100" s="18"/>
      <c r="I100" s="18"/>
      <c r="J100" s="18"/>
      <c r="K100" s="18"/>
      <c r="L100" s="61"/>
      <c r="M100" s="122"/>
      <c r="N100" s="122"/>
      <c r="O100" s="122"/>
      <c r="P100" s="24"/>
      <c r="Q100" s="43"/>
    </row>
    <row r="101" spans="1:17" x14ac:dyDescent="0.2">
      <c r="A101" s="65"/>
      <c r="B101" s="31" t="s">
        <v>35</v>
      </c>
      <c r="C101" s="66"/>
      <c r="D101" s="67">
        <f t="shared" ref="D101:N101" si="14">SUM(D86:D100)</f>
        <v>12076</v>
      </c>
      <c r="E101" s="67">
        <f t="shared" si="14"/>
        <v>27383</v>
      </c>
      <c r="F101" s="67">
        <f t="shared" si="14"/>
        <v>15697.5</v>
      </c>
      <c r="G101" s="67">
        <f t="shared" si="14"/>
        <v>18610.5</v>
      </c>
      <c r="H101" s="67">
        <f t="shared" si="14"/>
        <v>18312.5</v>
      </c>
      <c r="I101" s="67">
        <f t="shared" si="14"/>
        <v>15996</v>
      </c>
      <c r="J101" s="67">
        <f t="shared" si="14"/>
        <v>6802.5</v>
      </c>
      <c r="K101" s="67">
        <f t="shared" si="14"/>
        <v>0</v>
      </c>
      <c r="L101" s="67">
        <f t="shared" si="14"/>
        <v>0</v>
      </c>
      <c r="M101" s="67">
        <f t="shared" si="14"/>
        <v>0</v>
      </c>
      <c r="N101" s="67">
        <f t="shared" si="14"/>
        <v>0</v>
      </c>
      <c r="O101" s="67">
        <f>SUM(O86:O99)</f>
        <v>0</v>
      </c>
      <c r="P101" s="67">
        <f>SUM(P86:P100)</f>
        <v>114878</v>
      </c>
      <c r="Q101" s="43"/>
    </row>
    <row r="102" spans="1:17" x14ac:dyDescent="0.2">
      <c r="A102" s="68"/>
      <c r="B102" s="34"/>
      <c r="C102" s="123"/>
      <c r="D102" s="69"/>
      <c r="E102" s="69"/>
      <c r="F102" s="69"/>
      <c r="G102" s="69"/>
      <c r="H102" s="69"/>
      <c r="I102" s="69"/>
      <c r="J102" s="69"/>
      <c r="K102" s="69"/>
      <c r="L102" s="70"/>
      <c r="M102" s="124"/>
      <c r="N102" s="124"/>
      <c r="O102" s="124"/>
      <c r="P102" s="125"/>
      <c r="Q102" s="43"/>
    </row>
    <row r="103" spans="1:17" x14ac:dyDescent="0.2">
      <c r="A103" s="68"/>
      <c r="B103" s="34"/>
      <c r="C103" s="123"/>
      <c r="D103" s="74"/>
      <c r="E103" s="74"/>
      <c r="F103" s="74"/>
      <c r="G103" s="74"/>
      <c r="H103" s="74"/>
      <c r="I103" s="74"/>
      <c r="J103" s="74"/>
      <c r="K103" s="74"/>
      <c r="L103" s="2"/>
      <c r="M103" s="41"/>
      <c r="N103" s="41"/>
      <c r="O103" s="41"/>
      <c r="P103" s="42"/>
      <c r="Q103" s="43"/>
    </row>
    <row r="104" spans="1:17" x14ac:dyDescent="0.2">
      <c r="A104" s="78"/>
      <c r="B104" s="79" t="s">
        <v>71</v>
      </c>
      <c r="C104" s="40"/>
      <c r="D104" s="80"/>
      <c r="E104" s="80"/>
      <c r="F104" s="80"/>
      <c r="G104" s="80"/>
      <c r="H104" s="80"/>
      <c r="I104" s="80"/>
      <c r="J104" s="80"/>
      <c r="K104" s="80"/>
      <c r="L104" s="81"/>
      <c r="M104" s="82"/>
      <c r="N104" s="82"/>
      <c r="O104" s="82"/>
      <c r="P104" s="83"/>
      <c r="Q104" s="43"/>
    </row>
    <row r="105" spans="1:17" x14ac:dyDescent="0.2">
      <c r="A105" s="14">
        <v>69</v>
      </c>
      <c r="B105" s="118" t="s">
        <v>72</v>
      </c>
      <c r="C105" s="111">
        <v>810304</v>
      </c>
      <c r="D105" s="49">
        <v>320</v>
      </c>
      <c r="E105" s="49">
        <v>249.5</v>
      </c>
      <c r="F105" s="18">
        <v>151.5</v>
      </c>
      <c r="G105" s="49">
        <v>276.5</v>
      </c>
      <c r="H105" s="48">
        <v>282</v>
      </c>
      <c r="I105" s="18">
        <v>243.5</v>
      </c>
      <c r="J105" s="48">
        <v>0</v>
      </c>
      <c r="K105" s="18"/>
      <c r="L105" s="113"/>
      <c r="M105" s="113"/>
      <c r="N105" s="17"/>
      <c r="O105" s="17"/>
      <c r="P105" s="24">
        <f t="shared" ref="P105:P116" si="15">SUM(D105:O105)</f>
        <v>1523</v>
      </c>
      <c r="Q105" s="84"/>
    </row>
    <row r="106" spans="1:17" x14ac:dyDescent="0.2">
      <c r="A106" s="14">
        <f t="shared" si="10"/>
        <v>70</v>
      </c>
      <c r="B106" s="25">
        <v>319</v>
      </c>
      <c r="C106" s="111">
        <v>1672198</v>
      </c>
      <c r="D106" s="49">
        <v>151</v>
      </c>
      <c r="E106" s="49">
        <v>66</v>
      </c>
      <c r="F106" s="18">
        <v>48</v>
      </c>
      <c r="G106" s="49">
        <v>140</v>
      </c>
      <c r="H106" s="48">
        <v>139.5</v>
      </c>
      <c r="I106" s="18">
        <v>126.5</v>
      </c>
      <c r="J106" s="48">
        <v>0</v>
      </c>
      <c r="K106" s="18"/>
      <c r="L106" s="113"/>
      <c r="M106" s="113"/>
      <c r="N106" s="17"/>
      <c r="O106" s="17"/>
      <c r="P106" s="24">
        <f t="shared" si="15"/>
        <v>671</v>
      </c>
      <c r="Q106" s="84"/>
    </row>
    <row r="107" spans="1:17" ht="13.5" customHeight="1" x14ac:dyDescent="0.2">
      <c r="A107" s="14">
        <f t="shared" si="10"/>
        <v>71</v>
      </c>
      <c r="B107" s="25" t="s">
        <v>73</v>
      </c>
      <c r="C107" s="111">
        <v>511867</v>
      </c>
      <c r="D107" s="18">
        <v>2597.5</v>
      </c>
      <c r="E107" s="18">
        <v>1478.5</v>
      </c>
      <c r="F107" s="18">
        <v>1077.5</v>
      </c>
      <c r="G107" s="18">
        <v>2116</v>
      </c>
      <c r="H107" s="48">
        <v>2179</v>
      </c>
      <c r="I107" s="18">
        <v>1797</v>
      </c>
      <c r="J107" s="48">
        <v>0</v>
      </c>
      <c r="K107" s="18"/>
      <c r="L107" s="113"/>
      <c r="M107" s="48"/>
      <c r="N107" s="48"/>
      <c r="O107" s="18"/>
      <c r="P107" s="24">
        <f t="shared" si="15"/>
        <v>11245.5</v>
      </c>
      <c r="Q107" s="84"/>
    </row>
    <row r="108" spans="1:17" x14ac:dyDescent="0.2">
      <c r="A108" s="14">
        <f t="shared" si="10"/>
        <v>72</v>
      </c>
      <c r="B108" s="25" t="s">
        <v>74</v>
      </c>
      <c r="C108" s="111">
        <v>519382</v>
      </c>
      <c r="D108" s="49">
        <v>310.5</v>
      </c>
      <c r="E108" s="49">
        <v>245</v>
      </c>
      <c r="F108" s="18">
        <v>160.5</v>
      </c>
      <c r="G108" s="49">
        <v>338</v>
      </c>
      <c r="H108" s="48">
        <v>328.5</v>
      </c>
      <c r="I108" s="18">
        <v>269</v>
      </c>
      <c r="J108" s="48">
        <v>0</v>
      </c>
      <c r="K108" s="18"/>
      <c r="L108" s="113"/>
      <c r="M108" s="113"/>
      <c r="N108" s="17"/>
      <c r="O108" s="17"/>
      <c r="P108" s="24">
        <f t="shared" si="15"/>
        <v>1651.5</v>
      </c>
      <c r="Q108" s="84"/>
    </row>
    <row r="109" spans="1:17" x14ac:dyDescent="0.2">
      <c r="A109" s="14">
        <f t="shared" si="10"/>
        <v>73</v>
      </c>
      <c r="B109" s="25">
        <v>392</v>
      </c>
      <c r="C109" s="111">
        <v>1167132</v>
      </c>
      <c r="D109" s="49">
        <v>208.5</v>
      </c>
      <c r="E109" s="49">
        <v>92</v>
      </c>
      <c r="F109" s="18">
        <v>151.5</v>
      </c>
      <c r="G109" s="49">
        <v>202</v>
      </c>
      <c r="H109" s="48">
        <v>221</v>
      </c>
      <c r="I109" s="18">
        <v>183</v>
      </c>
      <c r="J109" s="48">
        <v>271</v>
      </c>
      <c r="K109" s="18"/>
      <c r="L109" s="113"/>
      <c r="M109" s="113"/>
      <c r="N109" s="17"/>
      <c r="O109" s="17"/>
      <c r="P109" s="24">
        <f t="shared" si="15"/>
        <v>1329</v>
      </c>
      <c r="Q109" s="84"/>
    </row>
    <row r="110" spans="1:17" x14ac:dyDescent="0.2">
      <c r="A110" s="14">
        <f t="shared" si="10"/>
        <v>74</v>
      </c>
      <c r="B110" s="25" t="s">
        <v>75</v>
      </c>
      <c r="C110" s="111">
        <v>1690052</v>
      </c>
      <c r="D110" s="126">
        <v>868</v>
      </c>
      <c r="E110" s="126">
        <v>583</v>
      </c>
      <c r="F110" s="18">
        <v>598.5</v>
      </c>
      <c r="G110" s="126">
        <v>795</v>
      </c>
      <c r="H110" s="48">
        <v>847.5</v>
      </c>
      <c r="I110" s="18">
        <v>728</v>
      </c>
      <c r="J110" s="48">
        <v>0</v>
      </c>
      <c r="K110" s="18"/>
      <c r="L110" s="113"/>
      <c r="M110" s="113"/>
      <c r="N110" s="17"/>
      <c r="O110" s="17"/>
      <c r="P110" s="24">
        <f t="shared" si="15"/>
        <v>4420</v>
      </c>
      <c r="Q110" s="84"/>
    </row>
    <row r="111" spans="1:17" x14ac:dyDescent="0.2">
      <c r="A111" s="14">
        <f t="shared" si="10"/>
        <v>75</v>
      </c>
      <c r="B111" s="25" t="s">
        <v>76</v>
      </c>
      <c r="C111" s="111">
        <v>897105</v>
      </c>
      <c r="D111" s="18">
        <v>1405.5</v>
      </c>
      <c r="E111" s="18">
        <v>1575.5</v>
      </c>
      <c r="F111" s="18">
        <v>1294</v>
      </c>
      <c r="G111" s="18">
        <v>1361</v>
      </c>
      <c r="H111" s="48">
        <v>1373</v>
      </c>
      <c r="I111" s="18">
        <v>1120.5</v>
      </c>
      <c r="J111" s="48">
        <v>0</v>
      </c>
      <c r="K111" s="18"/>
      <c r="L111" s="113"/>
      <c r="M111" s="113"/>
      <c r="N111" s="17"/>
      <c r="O111" s="17"/>
      <c r="P111" s="24">
        <f t="shared" si="15"/>
        <v>8129.5</v>
      </c>
      <c r="Q111" s="84"/>
    </row>
    <row r="112" spans="1:17" x14ac:dyDescent="0.2">
      <c r="A112" s="14">
        <f t="shared" si="10"/>
        <v>76</v>
      </c>
      <c r="B112" s="25" t="s">
        <v>77</v>
      </c>
      <c r="C112" s="111">
        <v>478823</v>
      </c>
      <c r="D112" s="49">
        <v>2337</v>
      </c>
      <c r="E112" s="49">
        <v>1701</v>
      </c>
      <c r="F112" s="18">
        <v>1108</v>
      </c>
      <c r="G112" s="49">
        <v>2070.5</v>
      </c>
      <c r="H112" s="48">
        <v>2191</v>
      </c>
      <c r="I112" s="18">
        <v>1812</v>
      </c>
      <c r="J112" s="48">
        <v>0</v>
      </c>
      <c r="K112" s="18"/>
      <c r="L112" s="113"/>
      <c r="M112" s="113"/>
      <c r="N112" s="17"/>
      <c r="O112" s="17"/>
      <c r="P112" s="24">
        <f t="shared" si="15"/>
        <v>11219.5</v>
      </c>
      <c r="Q112" s="84"/>
    </row>
    <row r="113" spans="1:17" x14ac:dyDescent="0.2">
      <c r="A113" s="14">
        <f t="shared" si="10"/>
        <v>77</v>
      </c>
      <c r="B113" s="25" t="s">
        <v>78</v>
      </c>
      <c r="C113" s="111">
        <v>516425</v>
      </c>
      <c r="D113" s="49">
        <v>5.5</v>
      </c>
      <c r="E113" s="49">
        <v>5</v>
      </c>
      <c r="F113" s="18">
        <v>281</v>
      </c>
      <c r="G113" s="49">
        <v>519</v>
      </c>
      <c r="H113" s="48">
        <v>625.5</v>
      </c>
      <c r="I113" s="18">
        <v>460</v>
      </c>
      <c r="J113" s="48">
        <v>199</v>
      </c>
      <c r="K113" s="18"/>
      <c r="L113" s="113"/>
      <c r="M113" s="113"/>
      <c r="N113" s="17"/>
      <c r="O113" s="17"/>
      <c r="P113" s="24">
        <f t="shared" si="15"/>
        <v>2095</v>
      </c>
      <c r="Q113" s="84"/>
    </row>
    <row r="114" spans="1:17" x14ac:dyDescent="0.2">
      <c r="A114" s="14">
        <f t="shared" si="10"/>
        <v>78</v>
      </c>
      <c r="B114" s="127">
        <v>3050</v>
      </c>
      <c r="C114" s="111">
        <v>516421</v>
      </c>
      <c r="D114" s="49">
        <v>1797.5</v>
      </c>
      <c r="E114" s="49">
        <v>1511</v>
      </c>
      <c r="F114" s="18">
        <v>1139.5</v>
      </c>
      <c r="G114" s="49">
        <v>1609.5</v>
      </c>
      <c r="H114" s="48">
        <v>1710.5</v>
      </c>
      <c r="I114" s="18">
        <v>1436</v>
      </c>
      <c r="J114" s="48">
        <v>0</v>
      </c>
      <c r="K114" s="18"/>
      <c r="L114" s="113"/>
      <c r="M114" s="113"/>
      <c r="N114" s="17"/>
      <c r="O114" s="17"/>
      <c r="P114" s="24">
        <f t="shared" si="15"/>
        <v>9204</v>
      </c>
      <c r="Q114" s="84"/>
    </row>
    <row r="115" spans="1:17" x14ac:dyDescent="0.2">
      <c r="A115" s="14">
        <f t="shared" si="10"/>
        <v>79</v>
      </c>
      <c r="B115" s="128" t="s">
        <v>79</v>
      </c>
      <c r="C115" s="111">
        <v>531483</v>
      </c>
      <c r="D115" s="49">
        <v>1022</v>
      </c>
      <c r="E115" s="49">
        <v>2308.5</v>
      </c>
      <c r="F115" s="18">
        <v>5611.5</v>
      </c>
      <c r="G115" s="49">
        <v>1451.5</v>
      </c>
      <c r="H115" s="48">
        <v>1682.5</v>
      </c>
      <c r="I115" s="49">
        <v>1496</v>
      </c>
      <c r="J115" s="48">
        <v>1486.5</v>
      </c>
      <c r="K115" s="18"/>
      <c r="L115" s="113"/>
      <c r="M115" s="113"/>
      <c r="N115" s="17"/>
      <c r="O115" s="17"/>
      <c r="P115" s="24">
        <f t="shared" si="15"/>
        <v>15058.5</v>
      </c>
      <c r="Q115" s="84"/>
    </row>
    <row r="116" spans="1:17" x14ac:dyDescent="0.2">
      <c r="A116" s="14">
        <f t="shared" si="10"/>
        <v>80</v>
      </c>
      <c r="B116" s="128" t="s">
        <v>79</v>
      </c>
      <c r="C116" s="111">
        <v>475738</v>
      </c>
      <c r="D116" s="49">
        <v>5</v>
      </c>
      <c r="E116" s="49">
        <v>2789.5</v>
      </c>
      <c r="F116" s="18">
        <v>42.5</v>
      </c>
      <c r="G116" s="49">
        <v>51.5</v>
      </c>
      <c r="H116" s="48">
        <v>56</v>
      </c>
      <c r="I116" s="129">
        <v>50.5</v>
      </c>
      <c r="J116" s="48">
        <v>0</v>
      </c>
      <c r="K116" s="18"/>
      <c r="L116" s="113"/>
      <c r="M116" s="113"/>
      <c r="N116" s="17"/>
      <c r="O116" s="17"/>
      <c r="P116" s="24">
        <f t="shared" si="15"/>
        <v>2995</v>
      </c>
      <c r="Q116" s="84"/>
    </row>
    <row r="117" spans="1:17" x14ac:dyDescent="0.2">
      <c r="A117" s="14"/>
      <c r="B117" s="110"/>
      <c r="C117" s="130"/>
      <c r="D117" s="18"/>
      <c r="E117" s="18"/>
      <c r="F117" s="18"/>
      <c r="G117" s="18"/>
      <c r="H117" s="18"/>
      <c r="I117" s="18"/>
      <c r="J117" s="18"/>
      <c r="K117" s="60"/>
      <c r="L117" s="61"/>
      <c r="M117" s="62"/>
      <c r="N117" s="63"/>
      <c r="O117" s="64"/>
      <c r="P117" s="24"/>
      <c r="Q117" s="2"/>
    </row>
    <row r="118" spans="1:17" x14ac:dyDescent="0.2">
      <c r="A118" s="65"/>
      <c r="B118" s="31" t="s">
        <v>35</v>
      </c>
      <c r="C118" s="66"/>
      <c r="D118" s="67">
        <f t="shared" ref="D118:P118" si="16">SUM(D105:D117)</f>
        <v>11028</v>
      </c>
      <c r="E118" s="67">
        <f t="shared" si="16"/>
        <v>12604.5</v>
      </c>
      <c r="F118" s="67">
        <f t="shared" si="16"/>
        <v>11664</v>
      </c>
      <c r="G118" s="67">
        <f t="shared" si="16"/>
        <v>10930.5</v>
      </c>
      <c r="H118" s="67">
        <f t="shared" si="16"/>
        <v>11636</v>
      </c>
      <c r="I118" s="67">
        <f t="shared" si="16"/>
        <v>9722</v>
      </c>
      <c r="J118" s="67">
        <f t="shared" si="16"/>
        <v>1956.5</v>
      </c>
      <c r="K118" s="67">
        <f t="shared" si="16"/>
        <v>0</v>
      </c>
      <c r="L118" s="67">
        <f t="shared" si="16"/>
        <v>0</v>
      </c>
      <c r="M118" s="67">
        <f t="shared" si="16"/>
        <v>0</v>
      </c>
      <c r="N118" s="67">
        <f t="shared" si="16"/>
        <v>0</v>
      </c>
      <c r="O118" s="67">
        <f>SUM(O105:O116)</f>
        <v>0</v>
      </c>
      <c r="P118" s="67">
        <f t="shared" si="16"/>
        <v>69541.5</v>
      </c>
      <c r="Q118" s="2"/>
    </row>
    <row r="119" spans="1:17" x14ac:dyDescent="0.2">
      <c r="A119" s="68"/>
      <c r="B119" s="38"/>
      <c r="C119" s="40"/>
      <c r="D119" s="69"/>
      <c r="E119" s="69"/>
      <c r="F119" s="69"/>
      <c r="G119" s="69"/>
      <c r="H119" s="69"/>
      <c r="I119" s="69"/>
      <c r="J119" s="69"/>
      <c r="K119" s="69"/>
      <c r="L119" s="70"/>
      <c r="M119" s="70"/>
      <c r="N119" s="71"/>
      <c r="O119" s="72"/>
      <c r="P119" s="108"/>
      <c r="Q119" s="2"/>
    </row>
    <row r="120" spans="1:17" x14ac:dyDescent="0.2">
      <c r="A120" s="68"/>
      <c r="B120" s="38"/>
      <c r="C120" s="40"/>
      <c r="D120" s="74"/>
      <c r="E120" s="74"/>
      <c r="F120" s="74"/>
      <c r="G120" s="74"/>
      <c r="H120" s="74"/>
      <c r="I120" s="74"/>
      <c r="J120" s="74"/>
      <c r="K120" s="74"/>
      <c r="L120" s="2"/>
      <c r="M120" s="2"/>
      <c r="N120" s="75"/>
      <c r="O120" s="76"/>
      <c r="P120" s="109"/>
      <c r="Q120" s="2"/>
    </row>
    <row r="121" spans="1:17" x14ac:dyDescent="0.2">
      <c r="A121" s="78"/>
      <c r="B121" s="79" t="s">
        <v>80</v>
      </c>
      <c r="C121" s="40"/>
      <c r="D121" s="80"/>
      <c r="E121" s="80"/>
      <c r="F121" s="80"/>
      <c r="G121" s="80"/>
      <c r="H121" s="80"/>
      <c r="I121" s="80"/>
      <c r="J121" s="80"/>
      <c r="K121" s="80"/>
      <c r="L121" s="81"/>
      <c r="M121" s="82"/>
      <c r="N121" s="82"/>
      <c r="O121" s="82"/>
      <c r="P121" s="83"/>
      <c r="Q121" s="43"/>
    </row>
    <row r="122" spans="1:17" x14ac:dyDescent="0.2">
      <c r="A122" s="14">
        <v>81</v>
      </c>
      <c r="B122" s="118" t="s">
        <v>81</v>
      </c>
      <c r="C122" s="111">
        <v>28825</v>
      </c>
      <c r="D122" s="18">
        <v>237</v>
      </c>
      <c r="E122" s="18">
        <v>97.5</v>
      </c>
      <c r="F122" s="18">
        <v>182</v>
      </c>
      <c r="G122" s="18">
        <v>224.5</v>
      </c>
      <c r="H122" s="48">
        <v>217.5</v>
      </c>
      <c r="I122" s="18">
        <v>181</v>
      </c>
      <c r="J122" s="48">
        <v>0</v>
      </c>
      <c r="K122" s="18"/>
      <c r="L122" s="113"/>
      <c r="M122" s="113"/>
      <c r="N122" s="98"/>
      <c r="O122" s="98"/>
      <c r="P122" s="24">
        <f>SUM(D122:O122)</f>
        <v>1139.5</v>
      </c>
      <c r="Q122" s="43"/>
    </row>
    <row r="123" spans="1:17" x14ac:dyDescent="0.2">
      <c r="A123" s="14">
        <f t="shared" si="10"/>
        <v>82</v>
      </c>
      <c r="B123" s="118" t="s">
        <v>82</v>
      </c>
      <c r="C123" s="111">
        <v>1985378</v>
      </c>
      <c r="D123" s="18">
        <v>502</v>
      </c>
      <c r="E123" s="18">
        <v>234.5</v>
      </c>
      <c r="F123" s="18">
        <v>212</v>
      </c>
      <c r="G123" s="18">
        <v>402</v>
      </c>
      <c r="H123" s="48">
        <v>413</v>
      </c>
      <c r="I123" s="18">
        <v>326.5</v>
      </c>
      <c r="J123" s="48">
        <v>0</v>
      </c>
      <c r="K123" s="18"/>
      <c r="L123" s="113"/>
      <c r="M123" s="113"/>
      <c r="N123" s="98"/>
      <c r="O123" s="98"/>
      <c r="P123" s="24">
        <f>SUM(D123:O123)</f>
        <v>2090</v>
      </c>
      <c r="Q123" s="43"/>
    </row>
    <row r="124" spans="1:17" x14ac:dyDescent="0.2">
      <c r="A124" s="14">
        <f t="shared" si="10"/>
        <v>83</v>
      </c>
      <c r="B124" s="25" t="s">
        <v>83</v>
      </c>
      <c r="C124" s="111">
        <v>852145</v>
      </c>
      <c r="D124" s="49">
        <v>392</v>
      </c>
      <c r="E124" s="49">
        <v>440.5</v>
      </c>
      <c r="F124" s="18">
        <v>370.5</v>
      </c>
      <c r="G124" s="49">
        <v>390</v>
      </c>
      <c r="H124" s="48">
        <v>410.5</v>
      </c>
      <c r="I124" s="18">
        <v>362.5</v>
      </c>
      <c r="J124" s="48">
        <v>0</v>
      </c>
      <c r="K124" s="18"/>
      <c r="L124" s="113"/>
      <c r="M124" s="113"/>
      <c r="N124" s="98"/>
      <c r="O124" s="98"/>
      <c r="P124" s="24">
        <f t="shared" ref="P124:P132" si="17">SUM(D124:O124)</f>
        <v>2366</v>
      </c>
      <c r="Q124" s="43"/>
    </row>
    <row r="125" spans="1:17" x14ac:dyDescent="0.2">
      <c r="A125" s="14">
        <f t="shared" si="10"/>
        <v>84</v>
      </c>
      <c r="B125" s="25" t="s">
        <v>84</v>
      </c>
      <c r="C125" s="111">
        <v>862298</v>
      </c>
      <c r="D125" s="49">
        <v>574</v>
      </c>
      <c r="E125" s="49">
        <v>153.5</v>
      </c>
      <c r="F125" s="18">
        <v>79.5</v>
      </c>
      <c r="G125" s="49">
        <v>401.5</v>
      </c>
      <c r="H125" s="48">
        <v>396</v>
      </c>
      <c r="I125" s="18">
        <v>288.5</v>
      </c>
      <c r="J125" s="48">
        <v>0</v>
      </c>
      <c r="K125" s="18"/>
      <c r="L125" s="113"/>
      <c r="M125" s="113"/>
      <c r="N125" s="98"/>
      <c r="O125" s="98"/>
      <c r="P125" s="24">
        <f t="shared" si="17"/>
        <v>1893</v>
      </c>
      <c r="Q125" s="43"/>
    </row>
    <row r="126" spans="1:17" x14ac:dyDescent="0.2">
      <c r="A126" s="14">
        <f t="shared" si="10"/>
        <v>85</v>
      </c>
      <c r="B126" s="25" t="s">
        <v>85</v>
      </c>
      <c r="C126" s="111">
        <v>763717</v>
      </c>
      <c r="D126" s="49">
        <v>1744.5</v>
      </c>
      <c r="E126" s="49">
        <v>1957</v>
      </c>
      <c r="F126" s="18">
        <v>1578</v>
      </c>
      <c r="G126" s="49">
        <v>1752</v>
      </c>
      <c r="H126" s="48">
        <v>1864.5</v>
      </c>
      <c r="I126" s="18">
        <v>1489.5</v>
      </c>
      <c r="J126" s="48">
        <v>0</v>
      </c>
      <c r="K126" s="18"/>
      <c r="L126" s="113"/>
      <c r="M126" s="113"/>
      <c r="N126" s="98"/>
      <c r="O126" s="98"/>
      <c r="P126" s="24">
        <f t="shared" si="17"/>
        <v>10385.5</v>
      </c>
      <c r="Q126" s="43"/>
    </row>
    <row r="127" spans="1:17" x14ac:dyDescent="0.2">
      <c r="A127" s="14">
        <f t="shared" si="10"/>
        <v>86</v>
      </c>
      <c r="B127" s="131" t="s">
        <v>86</v>
      </c>
      <c r="C127" s="111">
        <v>770202</v>
      </c>
      <c r="D127" s="49">
        <v>730</v>
      </c>
      <c r="E127" s="49">
        <v>436.5</v>
      </c>
      <c r="F127" s="18">
        <v>252.5</v>
      </c>
      <c r="G127" s="49">
        <v>611</v>
      </c>
      <c r="H127" s="48">
        <v>626</v>
      </c>
      <c r="I127" s="18">
        <v>511</v>
      </c>
      <c r="J127" s="48">
        <v>0</v>
      </c>
      <c r="K127" s="18"/>
      <c r="L127" s="113"/>
      <c r="M127" s="113"/>
      <c r="N127" s="98"/>
      <c r="O127" s="98"/>
      <c r="P127" s="24">
        <f t="shared" si="17"/>
        <v>3167</v>
      </c>
      <c r="Q127" s="43"/>
    </row>
    <row r="128" spans="1:17" x14ac:dyDescent="0.2">
      <c r="A128" s="14">
        <f t="shared" si="10"/>
        <v>87</v>
      </c>
      <c r="B128" s="25" t="s">
        <v>87</v>
      </c>
      <c r="C128" s="111">
        <v>620139</v>
      </c>
      <c r="D128" s="18">
        <v>1672</v>
      </c>
      <c r="E128" s="18">
        <v>1019.5</v>
      </c>
      <c r="F128" s="18">
        <v>867.5</v>
      </c>
      <c r="G128" s="18">
        <v>1409</v>
      </c>
      <c r="H128" s="48">
        <v>1498.5</v>
      </c>
      <c r="I128" s="18">
        <v>1254.5</v>
      </c>
      <c r="J128" s="48">
        <v>0</v>
      </c>
      <c r="K128" s="18"/>
      <c r="L128" s="113"/>
      <c r="M128" s="113"/>
      <c r="N128" s="98"/>
      <c r="O128" s="98"/>
      <c r="P128" s="24">
        <f t="shared" si="17"/>
        <v>7721</v>
      </c>
      <c r="Q128" s="43"/>
    </row>
    <row r="129" spans="1:17" x14ac:dyDescent="0.2">
      <c r="A129" s="14">
        <f t="shared" si="10"/>
        <v>88</v>
      </c>
      <c r="B129" s="25">
        <v>3048</v>
      </c>
      <c r="C129" s="111">
        <v>912011</v>
      </c>
      <c r="D129" s="49">
        <v>4983</v>
      </c>
      <c r="E129" s="49">
        <v>2784</v>
      </c>
      <c r="F129" s="18">
        <v>2208</v>
      </c>
      <c r="G129" s="49">
        <v>4151.5</v>
      </c>
      <c r="H129" s="48">
        <v>4312.5</v>
      </c>
      <c r="I129" s="18">
        <v>3530</v>
      </c>
      <c r="J129" s="48">
        <v>0</v>
      </c>
      <c r="K129" s="18"/>
      <c r="L129" s="113"/>
      <c r="M129" s="113"/>
      <c r="N129" s="98"/>
      <c r="O129" s="98"/>
      <c r="P129" s="24">
        <f t="shared" si="17"/>
        <v>21969</v>
      </c>
      <c r="Q129" s="43"/>
    </row>
    <row r="130" spans="1:17" x14ac:dyDescent="0.2">
      <c r="A130" s="14">
        <f t="shared" si="10"/>
        <v>89</v>
      </c>
      <c r="B130" s="127">
        <v>3051</v>
      </c>
      <c r="C130" s="111">
        <v>638049</v>
      </c>
      <c r="D130" s="49">
        <v>4504</v>
      </c>
      <c r="E130" s="49">
        <v>1578</v>
      </c>
      <c r="F130" s="18">
        <v>1331.5</v>
      </c>
      <c r="G130" s="49">
        <v>2102.5</v>
      </c>
      <c r="H130" s="48">
        <v>2068</v>
      </c>
      <c r="I130" s="18">
        <v>1755.5</v>
      </c>
      <c r="J130" s="48">
        <v>0</v>
      </c>
      <c r="K130" s="18"/>
      <c r="L130" s="113"/>
      <c r="M130" s="113"/>
      <c r="N130" s="98"/>
      <c r="O130" s="98"/>
      <c r="P130" s="24">
        <f t="shared" si="17"/>
        <v>13339.5</v>
      </c>
      <c r="Q130" s="43"/>
    </row>
    <row r="131" spans="1:17" x14ac:dyDescent="0.2">
      <c r="A131" s="14">
        <f t="shared" si="10"/>
        <v>90</v>
      </c>
      <c r="B131" s="25">
        <v>3052</v>
      </c>
      <c r="C131" s="111">
        <v>715690</v>
      </c>
      <c r="D131" s="49">
        <v>1961.5</v>
      </c>
      <c r="E131" s="49">
        <v>826</v>
      </c>
      <c r="F131" s="18">
        <v>737</v>
      </c>
      <c r="G131" s="49">
        <v>1495</v>
      </c>
      <c r="H131" s="48">
        <v>1487.5</v>
      </c>
      <c r="I131" s="27">
        <v>1267.5</v>
      </c>
      <c r="J131" s="48">
        <v>0</v>
      </c>
      <c r="K131" s="18"/>
      <c r="L131" s="113"/>
      <c r="M131" s="113"/>
      <c r="N131" s="98"/>
      <c r="O131" s="98"/>
      <c r="P131" s="24">
        <f t="shared" si="17"/>
        <v>7774.5</v>
      </c>
      <c r="Q131" s="43"/>
    </row>
    <row r="132" spans="1:17" x14ac:dyDescent="0.2">
      <c r="A132" s="14">
        <f t="shared" si="10"/>
        <v>91</v>
      </c>
      <c r="B132" s="128" t="s">
        <v>88</v>
      </c>
      <c r="C132" s="111">
        <v>920408</v>
      </c>
      <c r="D132" s="49">
        <v>268.5</v>
      </c>
      <c r="E132" s="49">
        <v>49</v>
      </c>
      <c r="F132" s="18">
        <v>99</v>
      </c>
      <c r="G132" s="49">
        <v>322.5</v>
      </c>
      <c r="H132" s="48">
        <v>249</v>
      </c>
      <c r="I132" s="27">
        <v>194</v>
      </c>
      <c r="J132" s="48">
        <v>0</v>
      </c>
      <c r="K132" s="18"/>
      <c r="L132" s="113"/>
      <c r="M132" s="113"/>
      <c r="N132" s="98"/>
      <c r="O132" s="98"/>
      <c r="P132" s="24">
        <f t="shared" si="17"/>
        <v>1182</v>
      </c>
      <c r="Q132" s="43"/>
    </row>
    <row r="133" spans="1:17" x14ac:dyDescent="0.2">
      <c r="A133" s="14"/>
      <c r="B133" s="128"/>
      <c r="C133" s="111"/>
      <c r="D133" s="18"/>
      <c r="E133" s="18"/>
      <c r="F133" s="18"/>
      <c r="G133" s="18"/>
      <c r="H133" s="132"/>
      <c r="I133" s="132"/>
      <c r="J133" s="132"/>
      <c r="K133" s="133"/>
      <c r="L133" s="134"/>
      <c r="M133" s="135"/>
      <c r="N133" s="135"/>
      <c r="O133" s="135"/>
      <c r="P133" s="24"/>
      <c r="Q133" s="43"/>
    </row>
    <row r="134" spans="1:17" x14ac:dyDescent="0.2">
      <c r="A134" s="65"/>
      <c r="B134" s="31" t="s">
        <v>35</v>
      </c>
      <c r="C134" s="66"/>
      <c r="D134" s="67">
        <f t="shared" ref="D134:P134" si="18">SUM(D122:D133)</f>
        <v>17568.5</v>
      </c>
      <c r="E134" s="67">
        <f t="shared" si="18"/>
        <v>9576</v>
      </c>
      <c r="F134" s="67">
        <f t="shared" si="18"/>
        <v>7917.5</v>
      </c>
      <c r="G134" s="67">
        <f t="shared" si="18"/>
        <v>13261.5</v>
      </c>
      <c r="H134" s="67">
        <f t="shared" si="18"/>
        <v>13543</v>
      </c>
      <c r="I134" s="67">
        <f t="shared" si="18"/>
        <v>11160.5</v>
      </c>
      <c r="J134" s="67">
        <f t="shared" si="18"/>
        <v>0</v>
      </c>
      <c r="K134" s="67">
        <f t="shared" si="18"/>
        <v>0</v>
      </c>
      <c r="L134" s="67">
        <f t="shared" si="18"/>
        <v>0</v>
      </c>
      <c r="M134" s="67">
        <f t="shared" si="18"/>
        <v>0</v>
      </c>
      <c r="N134" s="67">
        <f t="shared" si="18"/>
        <v>0</v>
      </c>
      <c r="O134" s="67">
        <f t="shared" si="18"/>
        <v>0</v>
      </c>
      <c r="P134" s="67">
        <f t="shared" si="18"/>
        <v>73027</v>
      </c>
      <c r="Q134" s="43"/>
    </row>
    <row r="135" spans="1:17" x14ac:dyDescent="0.2">
      <c r="A135" s="38"/>
      <c r="B135" s="136"/>
      <c r="C135" s="137"/>
      <c r="D135" s="69"/>
      <c r="E135" s="69"/>
      <c r="F135" s="69"/>
      <c r="G135" s="69"/>
      <c r="H135" s="69"/>
      <c r="I135" s="69"/>
      <c r="J135" s="69"/>
      <c r="K135" s="69"/>
      <c r="L135" s="70"/>
      <c r="M135" s="124"/>
      <c r="N135" s="124"/>
      <c r="O135" s="124"/>
      <c r="P135" s="125"/>
      <c r="Q135" s="43"/>
    </row>
    <row r="136" spans="1:17" x14ac:dyDescent="0.2">
      <c r="A136" s="38"/>
      <c r="B136" s="138"/>
      <c r="C136" s="139"/>
      <c r="D136" s="74"/>
      <c r="E136" s="74"/>
      <c r="F136" s="74"/>
      <c r="G136" s="74"/>
      <c r="H136" s="74"/>
      <c r="I136" s="74"/>
      <c r="J136" s="74"/>
      <c r="K136" s="74"/>
      <c r="L136" s="2"/>
      <c r="M136" s="41"/>
      <c r="N136" s="41"/>
      <c r="O136" s="41"/>
      <c r="P136" s="42"/>
      <c r="Q136" s="43"/>
    </row>
    <row r="137" spans="1:17" x14ac:dyDescent="0.2">
      <c r="A137" s="140"/>
      <c r="B137" s="79" t="s">
        <v>89</v>
      </c>
      <c r="C137" s="141"/>
      <c r="D137" s="80"/>
      <c r="E137" s="80"/>
      <c r="F137" s="80"/>
      <c r="G137" s="80"/>
      <c r="H137" s="80"/>
      <c r="I137" s="80"/>
      <c r="J137" s="80"/>
      <c r="K137" s="80"/>
      <c r="L137" s="81"/>
      <c r="M137" s="82"/>
      <c r="N137" s="82"/>
      <c r="O137" s="82"/>
      <c r="P137" s="83"/>
      <c r="Q137" s="43"/>
    </row>
    <row r="138" spans="1:17" x14ac:dyDescent="0.2">
      <c r="A138" s="14">
        <v>92</v>
      </c>
      <c r="B138" s="118">
        <v>4</v>
      </c>
      <c r="C138" s="111">
        <v>159923</v>
      </c>
      <c r="D138" s="48">
        <v>605</v>
      </c>
      <c r="E138" s="48">
        <v>609</v>
      </c>
      <c r="F138" s="18">
        <v>389.5</v>
      </c>
      <c r="G138" s="18">
        <v>594.5</v>
      </c>
      <c r="H138" s="48">
        <v>650.5</v>
      </c>
      <c r="I138" s="18">
        <v>521.5</v>
      </c>
      <c r="J138" s="48">
        <v>507.5</v>
      </c>
      <c r="K138" s="18"/>
      <c r="L138" s="50"/>
      <c r="M138" s="113"/>
      <c r="N138" s="17"/>
      <c r="O138" s="17"/>
      <c r="P138" s="24">
        <f t="shared" ref="P138:P155" si="19">SUM(D138:O138)</f>
        <v>3877.5</v>
      </c>
      <c r="Q138" s="84"/>
    </row>
    <row r="139" spans="1:17" x14ac:dyDescent="0.2">
      <c r="A139" s="14">
        <f>A138+1</f>
        <v>93</v>
      </c>
      <c r="B139" s="92">
        <v>57</v>
      </c>
      <c r="C139" s="111">
        <v>1634365</v>
      </c>
      <c r="D139" s="48">
        <v>250.5</v>
      </c>
      <c r="E139" s="143">
        <v>137</v>
      </c>
      <c r="F139" s="18">
        <v>218</v>
      </c>
      <c r="G139" s="49">
        <v>218.5</v>
      </c>
      <c r="H139" s="48">
        <v>294.5</v>
      </c>
      <c r="I139" s="49">
        <v>203</v>
      </c>
      <c r="J139" s="48">
        <v>181.5</v>
      </c>
      <c r="K139" s="18"/>
      <c r="L139" s="50"/>
      <c r="M139" s="113"/>
      <c r="N139" s="17"/>
      <c r="O139" s="17"/>
      <c r="P139" s="24">
        <f t="shared" si="19"/>
        <v>1503</v>
      </c>
      <c r="Q139" s="84"/>
    </row>
    <row r="140" spans="1:17" x14ac:dyDescent="0.2">
      <c r="A140" s="14">
        <f t="shared" ref="A140:A155" si="20">A139+1</f>
        <v>94</v>
      </c>
      <c r="B140" s="110" t="s">
        <v>90</v>
      </c>
      <c r="C140" s="111">
        <v>1634413</v>
      </c>
      <c r="D140" s="48">
        <v>0</v>
      </c>
      <c r="E140" s="143">
        <v>0</v>
      </c>
      <c r="F140" s="18">
        <v>0</v>
      </c>
      <c r="G140" s="49">
        <v>7</v>
      </c>
      <c r="H140" s="48">
        <v>14.5</v>
      </c>
      <c r="I140" s="49">
        <v>7.5</v>
      </c>
      <c r="J140" s="48">
        <v>0</v>
      </c>
      <c r="K140" s="18"/>
      <c r="L140" s="50"/>
      <c r="M140" s="113"/>
      <c r="N140" s="17"/>
      <c r="O140" s="17"/>
      <c r="P140" s="24">
        <f t="shared" si="19"/>
        <v>29</v>
      </c>
      <c r="Q140" s="84"/>
    </row>
    <row r="141" spans="1:17" x14ac:dyDescent="0.2">
      <c r="A141" s="14">
        <f t="shared" si="20"/>
        <v>95</v>
      </c>
      <c r="B141" s="110">
        <v>366</v>
      </c>
      <c r="C141" s="111">
        <v>200152</v>
      </c>
      <c r="D141" s="48">
        <v>138</v>
      </c>
      <c r="E141" s="143">
        <v>53.5</v>
      </c>
      <c r="F141" s="18">
        <v>68</v>
      </c>
      <c r="G141" s="49">
        <v>95</v>
      </c>
      <c r="H141" s="48">
        <v>114</v>
      </c>
      <c r="I141" s="49">
        <v>88</v>
      </c>
      <c r="J141" s="48">
        <v>0</v>
      </c>
      <c r="K141" s="18"/>
      <c r="L141" s="50"/>
      <c r="M141" s="113"/>
      <c r="N141" s="17"/>
      <c r="O141" s="17"/>
      <c r="P141" s="24">
        <f t="shared" si="19"/>
        <v>556.5</v>
      </c>
      <c r="Q141" s="84"/>
    </row>
    <row r="142" spans="1:17" x14ac:dyDescent="0.2">
      <c r="A142" s="14">
        <f t="shared" si="20"/>
        <v>96</v>
      </c>
      <c r="B142" s="110">
        <v>2011</v>
      </c>
      <c r="C142" s="111">
        <v>442051</v>
      </c>
      <c r="D142" s="48">
        <v>367.5</v>
      </c>
      <c r="E142" s="144">
        <v>229</v>
      </c>
      <c r="F142" s="18">
        <v>231</v>
      </c>
      <c r="G142" s="126">
        <v>300</v>
      </c>
      <c r="H142" s="48">
        <v>328.5</v>
      </c>
      <c r="I142" s="49">
        <v>264.5</v>
      </c>
      <c r="J142" s="48">
        <v>0</v>
      </c>
      <c r="K142" s="18"/>
      <c r="L142" s="50"/>
      <c r="M142" s="113"/>
      <c r="N142" s="17"/>
      <c r="O142" s="145"/>
      <c r="P142" s="24">
        <f t="shared" si="19"/>
        <v>1720.5</v>
      </c>
      <c r="Q142" s="84"/>
    </row>
    <row r="143" spans="1:17" x14ac:dyDescent="0.2">
      <c r="A143" s="14">
        <f t="shared" si="20"/>
        <v>97</v>
      </c>
      <c r="B143" s="110" t="s">
        <v>91</v>
      </c>
      <c r="C143" s="111">
        <v>303597</v>
      </c>
      <c r="D143" s="48">
        <v>120</v>
      </c>
      <c r="E143" s="144">
        <v>41</v>
      </c>
      <c r="F143" s="18">
        <v>115</v>
      </c>
      <c r="G143" s="126">
        <v>113</v>
      </c>
      <c r="H143" s="48">
        <v>113.5</v>
      </c>
      <c r="I143" s="49">
        <v>95.5</v>
      </c>
      <c r="J143" s="48">
        <v>71.5</v>
      </c>
      <c r="K143" s="18"/>
      <c r="L143" s="50"/>
      <c r="M143" s="113"/>
      <c r="N143" s="17"/>
      <c r="O143" s="145"/>
      <c r="P143" s="24">
        <f t="shared" si="19"/>
        <v>669.5</v>
      </c>
      <c r="Q143" s="84"/>
    </row>
    <row r="144" spans="1:17" x14ac:dyDescent="0.2">
      <c r="A144" s="14">
        <f t="shared" si="20"/>
        <v>98</v>
      </c>
      <c r="B144" s="110" t="s">
        <v>92</v>
      </c>
      <c r="C144" s="111">
        <v>252143</v>
      </c>
      <c r="D144" s="48">
        <v>222.5</v>
      </c>
      <c r="E144" s="143">
        <v>222</v>
      </c>
      <c r="F144" s="18">
        <v>202.5</v>
      </c>
      <c r="G144" s="49">
        <v>214</v>
      </c>
      <c r="H144" s="48">
        <v>229</v>
      </c>
      <c r="I144" s="49">
        <v>218.5</v>
      </c>
      <c r="J144" s="48">
        <v>0</v>
      </c>
      <c r="K144" s="18"/>
      <c r="L144" s="50"/>
      <c r="M144" s="113"/>
      <c r="N144" s="17"/>
      <c r="O144" s="145"/>
      <c r="P144" s="24">
        <f t="shared" si="19"/>
        <v>1308.5</v>
      </c>
      <c r="Q144" s="84"/>
    </row>
    <row r="145" spans="1:17" ht="13.5" customHeight="1" x14ac:dyDescent="0.2">
      <c r="A145" s="14">
        <f t="shared" si="20"/>
        <v>99</v>
      </c>
      <c r="B145" s="25" t="s">
        <v>93</v>
      </c>
      <c r="C145" s="111">
        <v>149473</v>
      </c>
      <c r="D145" s="21">
        <v>4152.5</v>
      </c>
      <c r="E145" s="53">
        <v>2949</v>
      </c>
      <c r="F145" s="21">
        <v>2461</v>
      </c>
      <c r="G145" s="53">
        <v>2233.5</v>
      </c>
      <c r="H145" s="21">
        <v>2063.5</v>
      </c>
      <c r="I145" s="53">
        <v>1702</v>
      </c>
      <c r="J145" s="21">
        <v>1335</v>
      </c>
      <c r="K145" s="21"/>
      <c r="L145" s="119"/>
      <c r="M145" s="119"/>
      <c r="N145" s="46"/>
      <c r="O145" s="146"/>
      <c r="P145" s="24">
        <f t="shared" si="19"/>
        <v>16896.5</v>
      </c>
      <c r="Q145" s="84"/>
    </row>
    <row r="146" spans="1:17" x14ac:dyDescent="0.2">
      <c r="A146" s="14">
        <f t="shared" si="20"/>
        <v>100</v>
      </c>
      <c r="B146" s="110" t="s">
        <v>94</v>
      </c>
      <c r="C146" s="111">
        <v>419934</v>
      </c>
      <c r="D146" s="48">
        <v>1912.5</v>
      </c>
      <c r="E146" s="143">
        <v>1094</v>
      </c>
      <c r="F146" s="18">
        <v>1053.5</v>
      </c>
      <c r="G146" s="49">
        <v>1758</v>
      </c>
      <c r="H146" s="48">
        <v>1809.5</v>
      </c>
      <c r="I146" s="49">
        <v>1431.5</v>
      </c>
      <c r="J146" s="48">
        <v>0</v>
      </c>
      <c r="K146" s="18"/>
      <c r="L146" s="50"/>
      <c r="M146" s="113"/>
      <c r="N146" s="17"/>
      <c r="O146" s="145"/>
      <c r="P146" s="24">
        <f t="shared" si="19"/>
        <v>9059</v>
      </c>
      <c r="Q146" s="84"/>
    </row>
    <row r="147" spans="1:17" x14ac:dyDescent="0.2">
      <c r="A147" s="142">
        <f t="shared" si="20"/>
        <v>101</v>
      </c>
      <c r="B147" s="110" t="s">
        <v>95</v>
      </c>
      <c r="C147" s="111">
        <v>753502</v>
      </c>
      <c r="D147" s="48">
        <v>991</v>
      </c>
      <c r="E147" s="143">
        <v>1370</v>
      </c>
      <c r="F147" s="18">
        <v>1058</v>
      </c>
      <c r="G147" s="49">
        <v>1125</v>
      </c>
      <c r="H147" s="48">
        <v>1232</v>
      </c>
      <c r="I147" s="49">
        <v>1060.5</v>
      </c>
      <c r="J147" s="48">
        <v>0</v>
      </c>
      <c r="K147" s="18"/>
      <c r="L147" s="50"/>
      <c r="M147" s="113"/>
      <c r="N147" s="17"/>
      <c r="O147" s="145"/>
      <c r="P147" s="24">
        <f t="shared" si="19"/>
        <v>6836.5</v>
      </c>
      <c r="Q147" s="84"/>
    </row>
    <row r="148" spans="1:17" ht="13.5" customHeight="1" x14ac:dyDescent="0.2">
      <c r="A148" s="142">
        <f t="shared" si="20"/>
        <v>102</v>
      </c>
      <c r="B148" s="147" t="s">
        <v>96</v>
      </c>
      <c r="C148" s="111">
        <v>276187</v>
      </c>
      <c r="D148" s="48">
        <v>929.5</v>
      </c>
      <c r="E148" s="143">
        <v>874.5</v>
      </c>
      <c r="F148" s="18">
        <v>861.5</v>
      </c>
      <c r="G148" s="49">
        <v>928.5</v>
      </c>
      <c r="H148" s="48">
        <v>961.5</v>
      </c>
      <c r="I148" s="49">
        <v>823</v>
      </c>
      <c r="J148" s="48">
        <v>0</v>
      </c>
      <c r="K148" s="18"/>
      <c r="L148" s="50"/>
      <c r="M148" s="113"/>
      <c r="N148" s="17"/>
      <c r="O148" s="145"/>
      <c r="P148" s="24">
        <f t="shared" si="19"/>
        <v>5378.5</v>
      </c>
      <c r="Q148" s="84"/>
    </row>
    <row r="149" spans="1:17" x14ac:dyDescent="0.2">
      <c r="A149" s="142">
        <f t="shared" si="20"/>
        <v>103</v>
      </c>
      <c r="B149" s="110">
        <v>3031</v>
      </c>
      <c r="C149" s="111">
        <v>1705989</v>
      </c>
      <c r="D149" s="48">
        <v>18</v>
      </c>
      <c r="E149" s="143">
        <v>15</v>
      </c>
      <c r="F149" s="18">
        <v>6</v>
      </c>
      <c r="G149" s="49">
        <v>15</v>
      </c>
      <c r="H149" s="48">
        <v>16</v>
      </c>
      <c r="I149" s="49">
        <v>13.5</v>
      </c>
      <c r="J149" s="48">
        <v>12.5</v>
      </c>
      <c r="K149" s="18"/>
      <c r="L149" s="50"/>
      <c r="M149" s="113"/>
      <c r="N149" s="17"/>
      <c r="O149" s="145"/>
      <c r="P149" s="24">
        <f t="shared" si="19"/>
        <v>96</v>
      </c>
      <c r="Q149" s="84"/>
    </row>
    <row r="150" spans="1:17" x14ac:dyDescent="0.2">
      <c r="A150" s="142">
        <f t="shared" si="20"/>
        <v>104</v>
      </c>
      <c r="B150" s="110">
        <v>3034</v>
      </c>
      <c r="C150" s="111">
        <v>202081</v>
      </c>
      <c r="D150" s="48">
        <v>317</v>
      </c>
      <c r="E150" s="143">
        <v>219.5</v>
      </c>
      <c r="F150" s="18">
        <v>270.5</v>
      </c>
      <c r="G150" s="49">
        <v>274.5</v>
      </c>
      <c r="H150" s="48">
        <v>300</v>
      </c>
      <c r="I150" s="49">
        <v>265</v>
      </c>
      <c r="J150" s="48">
        <v>250.5</v>
      </c>
      <c r="K150" s="18"/>
      <c r="L150" s="50"/>
      <c r="M150" s="113"/>
      <c r="N150" s="17"/>
      <c r="O150" s="145"/>
      <c r="P150" s="24">
        <f t="shared" si="19"/>
        <v>1897</v>
      </c>
      <c r="Q150" s="84"/>
    </row>
    <row r="151" spans="1:17" x14ac:dyDescent="0.2">
      <c r="A151" s="142">
        <f t="shared" si="20"/>
        <v>105</v>
      </c>
      <c r="B151" s="110" t="s">
        <v>97</v>
      </c>
      <c r="C151" s="111">
        <v>896640</v>
      </c>
      <c r="D151" s="21">
        <v>2646</v>
      </c>
      <c r="E151" s="21">
        <v>2137</v>
      </c>
      <c r="F151" s="21">
        <v>2043.5</v>
      </c>
      <c r="G151" s="21">
        <v>1494</v>
      </c>
      <c r="H151" s="21">
        <v>1492</v>
      </c>
      <c r="I151" s="53">
        <v>1487.5</v>
      </c>
      <c r="J151" s="21">
        <v>1372.5</v>
      </c>
      <c r="K151" s="21"/>
      <c r="L151" s="85"/>
      <c r="M151" s="85"/>
      <c r="N151" s="46"/>
      <c r="O151" s="146"/>
      <c r="P151" s="24">
        <f t="shared" si="19"/>
        <v>12672.5</v>
      </c>
      <c r="Q151" s="84"/>
    </row>
    <row r="152" spans="1:17" x14ac:dyDescent="0.2">
      <c r="A152" s="142">
        <f t="shared" si="20"/>
        <v>106</v>
      </c>
      <c r="B152" s="110" t="s">
        <v>98</v>
      </c>
      <c r="C152" s="111">
        <v>50952</v>
      </c>
      <c r="D152" s="21">
        <v>3002</v>
      </c>
      <c r="E152" s="21">
        <v>2611</v>
      </c>
      <c r="F152" s="21">
        <v>2465.5</v>
      </c>
      <c r="G152" s="21">
        <v>2938</v>
      </c>
      <c r="H152" s="21">
        <v>2707.5</v>
      </c>
      <c r="I152" s="53">
        <v>2376</v>
      </c>
      <c r="J152" s="21">
        <v>2387</v>
      </c>
      <c r="K152" s="21"/>
      <c r="L152" s="85"/>
      <c r="M152" s="85"/>
      <c r="N152" s="46"/>
      <c r="O152" s="146"/>
      <c r="P152" s="24">
        <f t="shared" si="19"/>
        <v>18487</v>
      </c>
      <c r="Q152" s="84"/>
    </row>
    <row r="153" spans="1:17" x14ac:dyDescent="0.2">
      <c r="A153" s="142">
        <f>A152+1</f>
        <v>107</v>
      </c>
      <c r="B153" s="88" t="s">
        <v>99</v>
      </c>
      <c r="C153" s="130">
        <v>2656954</v>
      </c>
      <c r="D153" s="18">
        <v>115.5</v>
      </c>
      <c r="E153" s="18">
        <v>43.5</v>
      </c>
      <c r="F153" s="18">
        <v>54.5</v>
      </c>
      <c r="G153" s="18">
        <v>130</v>
      </c>
      <c r="H153" s="18">
        <v>141.5</v>
      </c>
      <c r="I153" s="18">
        <v>76</v>
      </c>
      <c r="J153" s="48">
        <v>0</v>
      </c>
      <c r="K153" s="18"/>
      <c r="L153" s="50"/>
      <c r="M153" s="113"/>
      <c r="N153" s="17"/>
      <c r="O153" s="17"/>
      <c r="P153" s="24">
        <f t="shared" si="19"/>
        <v>561</v>
      </c>
      <c r="Q153" s="84"/>
    </row>
    <row r="154" spans="1:17" x14ac:dyDescent="0.2">
      <c r="A154" s="142">
        <f t="shared" si="20"/>
        <v>108</v>
      </c>
      <c r="B154" s="88" t="s">
        <v>100</v>
      </c>
      <c r="C154" s="96">
        <v>209425</v>
      </c>
      <c r="D154" s="18">
        <v>1339.5</v>
      </c>
      <c r="E154" s="18">
        <v>252.5</v>
      </c>
      <c r="F154" s="18">
        <v>273</v>
      </c>
      <c r="G154" s="18">
        <v>1603.5</v>
      </c>
      <c r="H154" s="48">
        <v>1758.5</v>
      </c>
      <c r="I154" s="49">
        <v>816</v>
      </c>
      <c r="J154" s="48">
        <v>597</v>
      </c>
      <c r="K154" s="18"/>
      <c r="L154" s="50"/>
      <c r="M154" s="113"/>
      <c r="N154" s="17"/>
      <c r="O154" s="17"/>
      <c r="P154" s="24">
        <f t="shared" si="19"/>
        <v>6640</v>
      </c>
      <c r="Q154" s="84"/>
    </row>
    <row r="155" spans="1:17" x14ac:dyDescent="0.2">
      <c r="A155" s="142">
        <f t="shared" si="20"/>
        <v>109</v>
      </c>
      <c r="B155" s="88" t="s">
        <v>100</v>
      </c>
      <c r="C155" s="96">
        <v>2907358</v>
      </c>
      <c r="D155" s="18">
        <v>107</v>
      </c>
      <c r="E155" s="18">
        <v>107</v>
      </c>
      <c r="F155" s="18">
        <v>418</v>
      </c>
      <c r="G155" s="18">
        <v>418.5</v>
      </c>
      <c r="H155" s="48">
        <v>418</v>
      </c>
      <c r="I155" s="49">
        <v>418.5</v>
      </c>
      <c r="J155" s="48">
        <v>418.5</v>
      </c>
      <c r="K155" s="18"/>
      <c r="L155" s="50"/>
      <c r="M155" s="113"/>
      <c r="N155" s="17"/>
      <c r="O155" s="17"/>
      <c r="P155" s="24">
        <f t="shared" si="19"/>
        <v>2305.5</v>
      </c>
      <c r="Q155" s="84"/>
    </row>
    <row r="156" spans="1:17" x14ac:dyDescent="0.2">
      <c r="A156" s="142"/>
      <c r="B156" s="110"/>
      <c r="C156" s="89"/>
      <c r="D156" s="18"/>
      <c r="E156" s="18"/>
      <c r="F156" s="18"/>
      <c r="G156" s="18"/>
      <c r="H156" s="18"/>
      <c r="I156" s="18"/>
      <c r="J156" s="18"/>
      <c r="K156" s="60"/>
      <c r="L156" s="61"/>
      <c r="M156" s="61"/>
      <c r="N156" s="90"/>
      <c r="O156" s="106"/>
      <c r="P156" s="24"/>
      <c r="Q156" s="2"/>
    </row>
    <row r="157" spans="1:17" x14ac:dyDescent="0.2">
      <c r="A157" s="65"/>
      <c r="B157" s="31" t="s">
        <v>35</v>
      </c>
      <c r="C157" s="66"/>
      <c r="D157" s="67">
        <f t="shared" ref="D157:P157" si="21">SUM(D138:D156)</f>
        <v>17234</v>
      </c>
      <c r="E157" s="67">
        <f t="shared" si="21"/>
        <v>12964.5</v>
      </c>
      <c r="F157" s="67">
        <f t="shared" si="21"/>
        <v>12189</v>
      </c>
      <c r="G157" s="67">
        <f t="shared" si="21"/>
        <v>14460.5</v>
      </c>
      <c r="H157" s="67">
        <f t="shared" si="21"/>
        <v>14644.5</v>
      </c>
      <c r="I157" s="67">
        <f t="shared" si="21"/>
        <v>11868</v>
      </c>
      <c r="J157" s="67">
        <f t="shared" si="21"/>
        <v>7133.5</v>
      </c>
      <c r="K157" s="67">
        <f t="shared" si="21"/>
        <v>0</v>
      </c>
      <c r="L157" s="67">
        <f t="shared" si="21"/>
        <v>0</v>
      </c>
      <c r="M157" s="67">
        <f t="shared" si="21"/>
        <v>0</v>
      </c>
      <c r="N157" s="67">
        <f t="shared" si="21"/>
        <v>0</v>
      </c>
      <c r="O157" s="67">
        <f t="shared" si="21"/>
        <v>0</v>
      </c>
      <c r="P157" s="67">
        <f t="shared" si="21"/>
        <v>90494</v>
      </c>
      <c r="Q157" s="2"/>
    </row>
    <row r="158" spans="1:17" x14ac:dyDescent="0.2">
      <c r="A158" s="148"/>
      <c r="B158" s="38"/>
      <c r="C158" s="40"/>
      <c r="D158" s="69"/>
      <c r="E158" s="69"/>
      <c r="F158" s="69"/>
      <c r="G158" s="69"/>
      <c r="H158" s="69"/>
      <c r="I158" s="69"/>
      <c r="J158" s="69"/>
      <c r="K158" s="69"/>
      <c r="L158" s="70"/>
      <c r="M158" s="70"/>
      <c r="N158" s="71"/>
      <c r="O158" s="149"/>
      <c r="P158" s="150"/>
      <c r="Q158" s="2"/>
    </row>
    <row r="159" spans="1:17" x14ac:dyDescent="0.2">
      <c r="A159" s="148"/>
      <c r="B159" s="38"/>
      <c r="C159" s="40"/>
      <c r="D159" s="74"/>
      <c r="E159" s="74"/>
      <c r="F159" s="74"/>
      <c r="G159" s="74"/>
      <c r="H159" s="74"/>
      <c r="I159" s="74"/>
      <c r="J159" s="74"/>
      <c r="K159" s="74"/>
      <c r="L159" s="2"/>
      <c r="M159" s="2"/>
      <c r="N159" s="75"/>
      <c r="O159" s="2"/>
      <c r="P159" s="151"/>
      <c r="Q159" s="2"/>
    </row>
    <row r="160" spans="1:17" x14ac:dyDescent="0.2">
      <c r="A160" s="152"/>
      <c r="B160" s="79" t="s">
        <v>101</v>
      </c>
      <c r="C160" s="40"/>
      <c r="D160" s="80"/>
      <c r="E160" s="80"/>
      <c r="F160" s="80"/>
      <c r="G160" s="80"/>
      <c r="H160" s="80"/>
      <c r="I160" s="80"/>
      <c r="J160" s="80"/>
      <c r="K160" s="80"/>
      <c r="L160" s="81"/>
      <c r="M160" s="82"/>
      <c r="N160" s="82"/>
      <c r="O160" s="82"/>
      <c r="P160" s="83"/>
      <c r="Q160" s="43"/>
    </row>
    <row r="161" spans="1:17" ht="15" customHeight="1" x14ac:dyDescent="0.2">
      <c r="A161" s="142">
        <v>110</v>
      </c>
      <c r="B161" s="110" t="s">
        <v>102</v>
      </c>
      <c r="C161" s="111">
        <v>433875</v>
      </c>
      <c r="D161" s="18">
        <v>209.5</v>
      </c>
      <c r="E161" s="18">
        <v>219</v>
      </c>
      <c r="F161" s="18">
        <v>535.5</v>
      </c>
      <c r="G161" s="18">
        <v>556</v>
      </c>
      <c r="H161" s="48">
        <v>609.5</v>
      </c>
      <c r="I161" s="18">
        <v>589</v>
      </c>
      <c r="J161" s="48">
        <v>0</v>
      </c>
      <c r="K161" s="18"/>
      <c r="L161" s="50"/>
      <c r="M161" s="50"/>
      <c r="N161" s="48"/>
      <c r="O161" s="98"/>
      <c r="P161" s="24">
        <f t="shared" ref="P161:P179" si="22">SUM(D161:O161)</f>
        <v>2718.5</v>
      </c>
      <c r="Q161" s="84"/>
    </row>
    <row r="162" spans="1:17" ht="15" customHeight="1" x14ac:dyDescent="0.2">
      <c r="A162" s="142">
        <f>A161+1</f>
        <v>111</v>
      </c>
      <c r="B162" s="110">
        <v>65</v>
      </c>
      <c r="C162" s="111">
        <v>1632032</v>
      </c>
      <c r="D162" s="49">
        <v>5</v>
      </c>
      <c r="E162" s="49">
        <v>530.5</v>
      </c>
      <c r="F162" s="18">
        <v>43.5</v>
      </c>
      <c r="G162" s="49">
        <v>200</v>
      </c>
      <c r="H162" s="48">
        <v>264.5</v>
      </c>
      <c r="I162" s="49">
        <v>196.5</v>
      </c>
      <c r="J162" s="48">
        <v>0</v>
      </c>
      <c r="K162" s="18"/>
      <c r="L162" s="50"/>
      <c r="M162" s="50"/>
      <c r="N162" s="48"/>
      <c r="O162" s="17"/>
      <c r="P162" s="24">
        <f t="shared" si="22"/>
        <v>1240</v>
      </c>
      <c r="Q162" s="84"/>
    </row>
    <row r="163" spans="1:17" ht="15" customHeight="1" x14ac:dyDescent="0.2">
      <c r="A163" s="142">
        <f t="shared" ref="A163:A179" si="23">A162+1</f>
        <v>112</v>
      </c>
      <c r="B163" s="25" t="s">
        <v>103</v>
      </c>
      <c r="C163" s="153">
        <v>880448</v>
      </c>
      <c r="D163" s="49">
        <v>205.5</v>
      </c>
      <c r="E163" s="49">
        <v>45.5</v>
      </c>
      <c r="F163" s="48">
        <v>68</v>
      </c>
      <c r="G163" s="49">
        <v>162</v>
      </c>
      <c r="H163" s="48">
        <v>177</v>
      </c>
      <c r="I163" s="49">
        <v>128.5</v>
      </c>
      <c r="J163" s="48">
        <v>0</v>
      </c>
      <c r="K163" s="18"/>
      <c r="L163" s="50"/>
      <c r="M163" s="50"/>
      <c r="N163" s="17"/>
      <c r="O163" s="17"/>
      <c r="P163" s="24">
        <f t="shared" si="22"/>
        <v>786.5</v>
      </c>
      <c r="Q163" s="84"/>
    </row>
    <row r="164" spans="1:17" x14ac:dyDescent="0.2">
      <c r="A164" s="142">
        <f t="shared" si="23"/>
        <v>113</v>
      </c>
      <c r="B164" s="110">
        <v>2018</v>
      </c>
      <c r="C164" s="111">
        <v>602994</v>
      </c>
      <c r="D164" s="49">
        <v>581</v>
      </c>
      <c r="E164" s="49">
        <v>814</v>
      </c>
      <c r="F164" s="18">
        <v>196.5</v>
      </c>
      <c r="G164" s="49">
        <v>610</v>
      </c>
      <c r="H164" s="48">
        <v>644</v>
      </c>
      <c r="I164" s="49">
        <v>624.5</v>
      </c>
      <c r="J164" s="48">
        <v>0</v>
      </c>
      <c r="K164" s="18"/>
      <c r="L164" s="50"/>
      <c r="M164" s="50"/>
      <c r="N164" s="17"/>
      <c r="O164" s="17"/>
      <c r="P164" s="24">
        <f t="shared" si="22"/>
        <v>3470</v>
      </c>
      <c r="Q164" s="84"/>
    </row>
    <row r="165" spans="1:17" x14ac:dyDescent="0.2">
      <c r="A165" s="142">
        <f t="shared" si="23"/>
        <v>114</v>
      </c>
      <c r="B165" s="110" t="s">
        <v>104</v>
      </c>
      <c r="C165" s="111">
        <v>14821</v>
      </c>
      <c r="D165" s="49">
        <v>2600</v>
      </c>
      <c r="E165" s="49">
        <v>2635.5</v>
      </c>
      <c r="F165" s="18">
        <v>2404.5</v>
      </c>
      <c r="G165" s="49">
        <v>2574.5</v>
      </c>
      <c r="H165" s="48">
        <v>2762</v>
      </c>
      <c r="I165" s="49">
        <v>2814.5</v>
      </c>
      <c r="J165" s="48">
        <v>7058</v>
      </c>
      <c r="K165" s="18"/>
      <c r="L165" s="50"/>
      <c r="M165" s="50"/>
      <c r="N165" s="17"/>
      <c r="O165" s="17"/>
      <c r="P165" s="24">
        <f t="shared" si="22"/>
        <v>22849</v>
      </c>
      <c r="Q165" s="84"/>
    </row>
    <row r="166" spans="1:17" x14ac:dyDescent="0.2">
      <c r="A166" s="142">
        <f t="shared" si="23"/>
        <v>115</v>
      </c>
      <c r="B166" s="110" t="s">
        <v>105</v>
      </c>
      <c r="C166" s="111">
        <v>412329</v>
      </c>
      <c r="D166" s="18">
        <v>1982.5</v>
      </c>
      <c r="E166" s="18">
        <v>1981</v>
      </c>
      <c r="F166" s="48">
        <v>76.5</v>
      </c>
      <c r="G166" s="18">
        <v>1640</v>
      </c>
      <c r="H166" s="48">
        <v>1726</v>
      </c>
      <c r="I166" s="49">
        <v>1646</v>
      </c>
      <c r="J166" s="48">
        <v>0</v>
      </c>
      <c r="K166" s="18"/>
      <c r="L166" s="50"/>
      <c r="M166" s="50"/>
      <c r="N166" s="17"/>
      <c r="O166" s="17"/>
      <c r="P166" s="24">
        <f t="shared" si="22"/>
        <v>9052</v>
      </c>
      <c r="Q166" s="84"/>
    </row>
    <row r="167" spans="1:17" x14ac:dyDescent="0.2">
      <c r="A167" s="142">
        <f t="shared" si="23"/>
        <v>116</v>
      </c>
      <c r="B167" s="114" t="s">
        <v>106</v>
      </c>
      <c r="C167" s="111">
        <v>258145</v>
      </c>
      <c r="D167" s="21">
        <v>1215.5</v>
      </c>
      <c r="E167" s="21">
        <v>946.5</v>
      </c>
      <c r="F167" s="21">
        <v>872</v>
      </c>
      <c r="G167" s="21">
        <v>627</v>
      </c>
      <c r="H167" s="21">
        <v>584.5</v>
      </c>
      <c r="I167" s="53">
        <v>424</v>
      </c>
      <c r="J167" s="21">
        <v>363</v>
      </c>
      <c r="K167" s="21"/>
      <c r="L167" s="85"/>
      <c r="M167" s="85"/>
      <c r="N167" s="46"/>
      <c r="O167" s="46"/>
      <c r="P167" s="24">
        <f t="shared" si="22"/>
        <v>5032.5</v>
      </c>
      <c r="Q167" s="84"/>
    </row>
    <row r="168" spans="1:17" x14ac:dyDescent="0.2">
      <c r="A168" s="142">
        <f t="shared" si="23"/>
        <v>117</v>
      </c>
      <c r="B168" s="110">
        <v>3042</v>
      </c>
      <c r="C168" s="111">
        <v>20266</v>
      </c>
      <c r="D168" s="18">
        <v>505.5</v>
      </c>
      <c r="E168" s="18">
        <v>513</v>
      </c>
      <c r="F168" s="18">
        <v>486.5</v>
      </c>
      <c r="G168" s="18">
        <v>507</v>
      </c>
      <c r="H168" s="48">
        <v>555</v>
      </c>
      <c r="I168" s="49">
        <v>550.5</v>
      </c>
      <c r="J168" s="48">
        <v>480</v>
      </c>
      <c r="K168" s="18"/>
      <c r="L168" s="50"/>
      <c r="M168" s="50"/>
      <c r="N168" s="17"/>
      <c r="O168" s="17"/>
      <c r="P168" s="24">
        <f t="shared" si="22"/>
        <v>3597.5</v>
      </c>
      <c r="Q168" s="84"/>
    </row>
    <row r="169" spans="1:17" x14ac:dyDescent="0.2">
      <c r="A169" s="142">
        <f t="shared" si="23"/>
        <v>118</v>
      </c>
      <c r="B169" s="110" t="s">
        <v>107</v>
      </c>
      <c r="C169" s="111">
        <v>419940</v>
      </c>
      <c r="D169" s="49">
        <v>621</v>
      </c>
      <c r="E169" s="49">
        <v>311.5</v>
      </c>
      <c r="F169" s="18">
        <v>313.5</v>
      </c>
      <c r="G169" s="49">
        <v>445</v>
      </c>
      <c r="H169" s="48">
        <v>473</v>
      </c>
      <c r="I169" s="49">
        <v>419</v>
      </c>
      <c r="J169" s="48">
        <v>0</v>
      </c>
      <c r="K169" s="18"/>
      <c r="L169" s="50"/>
      <c r="M169" s="50"/>
      <c r="N169" s="17"/>
      <c r="O169" s="17"/>
      <c r="P169" s="24">
        <f t="shared" si="22"/>
        <v>2583</v>
      </c>
      <c r="Q169" s="84"/>
    </row>
    <row r="170" spans="1:17" x14ac:dyDescent="0.2">
      <c r="A170" s="142">
        <f t="shared" si="23"/>
        <v>119</v>
      </c>
      <c r="B170" s="110" t="s">
        <v>108</v>
      </c>
      <c r="C170" s="111">
        <v>257075</v>
      </c>
      <c r="D170" s="21">
        <v>3457</v>
      </c>
      <c r="E170" s="21">
        <v>2800</v>
      </c>
      <c r="F170" s="21">
        <v>2279</v>
      </c>
      <c r="G170" s="21">
        <v>2024</v>
      </c>
      <c r="H170" s="21">
        <v>1556</v>
      </c>
      <c r="I170" s="154">
        <v>1270.5</v>
      </c>
      <c r="J170" s="21">
        <v>1001</v>
      </c>
      <c r="K170" s="21"/>
      <c r="L170" s="85"/>
      <c r="M170" s="85"/>
      <c r="N170" s="46"/>
      <c r="O170" s="17"/>
      <c r="P170" s="24">
        <f t="shared" si="22"/>
        <v>14387.5</v>
      </c>
      <c r="Q170" s="84"/>
    </row>
    <row r="171" spans="1:17" x14ac:dyDescent="0.2">
      <c r="A171" s="142">
        <f t="shared" si="23"/>
        <v>120</v>
      </c>
      <c r="B171" s="114" t="s">
        <v>109</v>
      </c>
      <c r="C171" s="111">
        <v>256975</v>
      </c>
      <c r="D171" s="21">
        <v>1790.5</v>
      </c>
      <c r="E171" s="21">
        <v>1464.5</v>
      </c>
      <c r="F171" s="21">
        <v>1317</v>
      </c>
      <c r="G171" s="21">
        <v>919.5</v>
      </c>
      <c r="H171" s="21">
        <v>876.5</v>
      </c>
      <c r="I171" s="154">
        <v>615</v>
      </c>
      <c r="J171" s="21">
        <v>953</v>
      </c>
      <c r="K171" s="21"/>
      <c r="L171" s="85"/>
      <c r="M171" s="85"/>
      <c r="N171" s="46"/>
      <c r="O171" s="17"/>
      <c r="P171" s="24">
        <f t="shared" si="22"/>
        <v>7936</v>
      </c>
      <c r="Q171" s="84"/>
    </row>
    <row r="172" spans="1:17" x14ac:dyDescent="0.2">
      <c r="A172" s="142">
        <f t="shared" si="23"/>
        <v>121</v>
      </c>
      <c r="B172" s="110" t="s">
        <v>110</v>
      </c>
      <c r="C172" s="111">
        <v>395177</v>
      </c>
      <c r="D172" s="49">
        <v>1400</v>
      </c>
      <c r="E172" s="49">
        <v>1241.5</v>
      </c>
      <c r="F172" s="18">
        <v>939.5</v>
      </c>
      <c r="G172" s="49">
        <v>1232</v>
      </c>
      <c r="H172" s="48">
        <v>1609.5</v>
      </c>
      <c r="I172" s="155">
        <v>1175</v>
      </c>
      <c r="J172" s="48">
        <v>1188</v>
      </c>
      <c r="K172" s="18"/>
      <c r="L172" s="50"/>
      <c r="M172" s="50"/>
      <c r="N172" s="17"/>
      <c r="O172" s="17"/>
      <c r="P172" s="24">
        <f t="shared" si="22"/>
        <v>8785.5</v>
      </c>
      <c r="Q172" s="84"/>
    </row>
    <row r="173" spans="1:17" ht="15.75" customHeight="1" x14ac:dyDescent="0.2">
      <c r="A173" s="142">
        <f t="shared" si="23"/>
        <v>122</v>
      </c>
      <c r="B173" s="25" t="s">
        <v>111</v>
      </c>
      <c r="C173" s="111">
        <v>316760</v>
      </c>
      <c r="D173" s="18">
        <v>5</v>
      </c>
      <c r="E173" s="18">
        <v>5.5</v>
      </c>
      <c r="F173" s="18">
        <v>5.5</v>
      </c>
      <c r="G173" s="18">
        <v>5.5</v>
      </c>
      <c r="H173" s="48">
        <v>5.5</v>
      </c>
      <c r="I173" s="155">
        <v>5</v>
      </c>
      <c r="J173" s="48">
        <v>5.5</v>
      </c>
      <c r="K173" s="18"/>
      <c r="L173" s="50"/>
      <c r="M173" s="50"/>
      <c r="N173" s="17"/>
      <c r="O173" s="17"/>
      <c r="P173" s="24">
        <f t="shared" si="22"/>
        <v>37.5</v>
      </c>
      <c r="Q173" s="84"/>
    </row>
    <row r="174" spans="1:17" x14ac:dyDescent="0.2">
      <c r="A174" s="142">
        <f t="shared" si="23"/>
        <v>123</v>
      </c>
      <c r="B174" s="25" t="s">
        <v>112</v>
      </c>
      <c r="C174" s="111">
        <v>316759</v>
      </c>
      <c r="D174" s="49">
        <v>0</v>
      </c>
      <c r="E174" s="49">
        <v>0</v>
      </c>
      <c r="F174" s="18">
        <v>0</v>
      </c>
      <c r="G174" s="49">
        <v>0</v>
      </c>
      <c r="H174" s="48">
        <v>0</v>
      </c>
      <c r="I174" s="155">
        <v>0</v>
      </c>
      <c r="J174" s="48">
        <v>0</v>
      </c>
      <c r="K174" s="18"/>
      <c r="L174" s="50"/>
      <c r="M174" s="50"/>
      <c r="N174" s="17"/>
      <c r="O174" s="17"/>
      <c r="P174" s="24">
        <f t="shared" si="22"/>
        <v>0</v>
      </c>
      <c r="Q174" s="84"/>
    </row>
    <row r="175" spans="1:17" x14ac:dyDescent="0.2">
      <c r="A175" s="142">
        <f t="shared" si="23"/>
        <v>124</v>
      </c>
      <c r="B175" s="25" t="s">
        <v>111</v>
      </c>
      <c r="C175" s="111">
        <v>1786742</v>
      </c>
      <c r="D175" s="21">
        <v>10930</v>
      </c>
      <c r="E175" s="21">
        <v>8373.5</v>
      </c>
      <c r="F175" s="21">
        <v>4229.5</v>
      </c>
      <c r="G175" s="21">
        <v>4405</v>
      </c>
      <c r="H175" s="21">
        <v>4269.5</v>
      </c>
      <c r="I175" s="21">
        <v>4302</v>
      </c>
      <c r="J175" s="21">
        <v>3373.5</v>
      </c>
      <c r="K175" s="21"/>
      <c r="L175" s="119"/>
      <c r="M175" s="119"/>
      <c r="N175" s="46"/>
      <c r="O175" s="17"/>
      <c r="P175" s="24">
        <f t="shared" si="22"/>
        <v>39883</v>
      </c>
      <c r="Q175" s="84"/>
    </row>
    <row r="176" spans="1:17" ht="13.5" customHeight="1" x14ac:dyDescent="0.2">
      <c r="A176" s="142">
        <f t="shared" si="23"/>
        <v>125</v>
      </c>
      <c r="B176" s="25" t="s">
        <v>113</v>
      </c>
      <c r="C176" s="111">
        <v>922051</v>
      </c>
      <c r="D176" s="18">
        <v>979.5</v>
      </c>
      <c r="E176" s="18">
        <v>585.5</v>
      </c>
      <c r="F176" s="18">
        <v>228</v>
      </c>
      <c r="G176" s="18">
        <v>825</v>
      </c>
      <c r="H176" s="18">
        <v>815</v>
      </c>
      <c r="I176" s="18">
        <v>665</v>
      </c>
      <c r="J176" s="18">
        <v>112</v>
      </c>
      <c r="K176" s="18"/>
      <c r="L176" s="50"/>
      <c r="M176" s="50"/>
      <c r="N176" s="17"/>
      <c r="O176" s="17"/>
      <c r="P176" s="24">
        <f t="shared" si="22"/>
        <v>4210</v>
      </c>
      <c r="Q176" s="84"/>
    </row>
    <row r="177" spans="1:17" x14ac:dyDescent="0.2">
      <c r="A177" s="142">
        <f t="shared" si="23"/>
        <v>126</v>
      </c>
      <c r="B177" s="110" t="s">
        <v>114</v>
      </c>
      <c r="C177" s="44">
        <v>14275</v>
      </c>
      <c r="D177" s="48">
        <v>225.5</v>
      </c>
      <c r="E177" s="48">
        <v>222</v>
      </c>
      <c r="F177" s="18">
        <v>183</v>
      </c>
      <c r="G177" s="18">
        <v>188</v>
      </c>
      <c r="H177" s="48">
        <v>205</v>
      </c>
      <c r="I177" s="49">
        <v>185.5</v>
      </c>
      <c r="J177" s="48">
        <v>0</v>
      </c>
      <c r="K177" s="18"/>
      <c r="L177" s="50"/>
      <c r="M177" s="50"/>
      <c r="N177" s="17"/>
      <c r="O177" s="17"/>
      <c r="P177" s="24">
        <f t="shared" si="22"/>
        <v>1209</v>
      </c>
      <c r="Q177" s="84"/>
    </row>
    <row r="178" spans="1:17" x14ac:dyDescent="0.2">
      <c r="A178" s="142">
        <f t="shared" si="23"/>
        <v>127</v>
      </c>
      <c r="B178" s="25" t="s">
        <v>115</v>
      </c>
      <c r="C178" s="96">
        <v>260396</v>
      </c>
      <c r="D178" s="18">
        <v>5</v>
      </c>
      <c r="E178" s="126">
        <v>5.5</v>
      </c>
      <c r="F178" s="18">
        <v>5</v>
      </c>
      <c r="G178" s="126">
        <v>5</v>
      </c>
      <c r="H178" s="48">
        <v>5.5</v>
      </c>
      <c r="I178" s="48">
        <v>5</v>
      </c>
      <c r="J178" s="48">
        <v>6</v>
      </c>
      <c r="K178" s="18"/>
      <c r="L178" s="50"/>
      <c r="M178" s="50"/>
      <c r="N178" s="17"/>
      <c r="O178" s="17"/>
      <c r="P178" s="24">
        <f t="shared" si="22"/>
        <v>37</v>
      </c>
      <c r="Q178" s="84"/>
    </row>
    <row r="179" spans="1:17" x14ac:dyDescent="0.2">
      <c r="A179" s="142">
        <f t="shared" si="23"/>
        <v>128</v>
      </c>
      <c r="B179" s="88" t="s">
        <v>116</v>
      </c>
      <c r="C179" s="96">
        <v>1099462</v>
      </c>
      <c r="D179" s="21">
        <v>3125.5</v>
      </c>
      <c r="E179" s="21">
        <v>2252.5</v>
      </c>
      <c r="F179" s="21">
        <v>1872.5</v>
      </c>
      <c r="G179" s="21">
        <v>1876</v>
      </c>
      <c r="H179" s="21">
        <v>2034.5</v>
      </c>
      <c r="I179" s="21">
        <v>1691</v>
      </c>
      <c r="J179" s="54">
        <v>1701</v>
      </c>
      <c r="K179" s="21"/>
      <c r="L179" s="85"/>
      <c r="M179" s="85"/>
      <c r="N179" s="46"/>
      <c r="O179" s="17"/>
      <c r="P179" s="24">
        <f t="shared" si="22"/>
        <v>14553</v>
      </c>
      <c r="Q179" s="84"/>
    </row>
    <row r="180" spans="1:17" x14ac:dyDescent="0.2">
      <c r="A180" s="142"/>
      <c r="B180" s="88"/>
      <c r="C180" s="156"/>
      <c r="D180" s="18"/>
      <c r="E180" s="18"/>
      <c r="F180" s="18"/>
      <c r="G180" s="18"/>
      <c r="H180" s="18"/>
      <c r="I180" s="18"/>
      <c r="J180" s="18"/>
      <c r="K180" s="60"/>
      <c r="L180" s="61"/>
      <c r="M180" s="61"/>
      <c r="N180" s="90"/>
      <c r="O180" s="157"/>
      <c r="P180" s="24"/>
      <c r="Q180" s="84"/>
    </row>
    <row r="181" spans="1:17" x14ac:dyDescent="0.2">
      <c r="A181" s="65"/>
      <c r="B181" s="31" t="s">
        <v>35</v>
      </c>
      <c r="C181" s="66"/>
      <c r="D181" s="67">
        <f t="shared" ref="D181:P181" si="24">SUM(D161:D180)</f>
        <v>29843.5</v>
      </c>
      <c r="E181" s="67">
        <f t="shared" si="24"/>
        <v>24947</v>
      </c>
      <c r="F181" s="67">
        <f t="shared" si="24"/>
        <v>16055.5</v>
      </c>
      <c r="G181" s="67">
        <f t="shared" si="24"/>
        <v>18801.5</v>
      </c>
      <c r="H181" s="67">
        <f t="shared" si="24"/>
        <v>19172.5</v>
      </c>
      <c r="I181" s="67">
        <f t="shared" si="24"/>
        <v>17306.5</v>
      </c>
      <c r="J181" s="67">
        <f t="shared" si="24"/>
        <v>16241</v>
      </c>
      <c r="K181" s="67">
        <f t="shared" si="24"/>
        <v>0</v>
      </c>
      <c r="L181" s="67">
        <f t="shared" si="24"/>
        <v>0</v>
      </c>
      <c r="M181" s="67">
        <f t="shared" si="24"/>
        <v>0</v>
      </c>
      <c r="N181" s="67">
        <f t="shared" si="24"/>
        <v>0</v>
      </c>
      <c r="O181" s="67">
        <f t="shared" si="24"/>
        <v>0</v>
      </c>
      <c r="P181" s="67">
        <f t="shared" si="24"/>
        <v>142367.5</v>
      </c>
      <c r="Q181" s="2"/>
    </row>
    <row r="182" spans="1:17" x14ac:dyDescent="0.2">
      <c r="A182" s="148"/>
      <c r="B182" s="38"/>
      <c r="C182" s="40"/>
      <c r="D182" s="69"/>
      <c r="E182" s="69"/>
      <c r="F182" s="69"/>
      <c r="G182" s="69"/>
      <c r="H182" s="69"/>
      <c r="I182" s="69"/>
      <c r="J182" s="69"/>
      <c r="K182" s="69"/>
      <c r="L182" s="70"/>
      <c r="M182" s="70"/>
      <c r="N182" s="71"/>
      <c r="O182" s="158"/>
      <c r="P182" s="108"/>
      <c r="Q182" s="2"/>
    </row>
    <row r="183" spans="1:17" x14ac:dyDescent="0.2">
      <c r="A183" s="148"/>
      <c r="B183" s="38"/>
      <c r="C183" s="40"/>
      <c r="D183" s="74"/>
      <c r="E183" s="74"/>
      <c r="F183" s="74"/>
      <c r="G183" s="74"/>
      <c r="H183" s="74"/>
      <c r="I183" s="74"/>
      <c r="J183" s="74"/>
      <c r="K183" s="74"/>
      <c r="L183" s="2"/>
      <c r="M183" s="2"/>
      <c r="N183" s="75"/>
      <c r="O183" s="76"/>
      <c r="P183" s="109"/>
      <c r="Q183" s="2"/>
    </row>
    <row r="184" spans="1:17" x14ac:dyDescent="0.2">
      <c r="A184" s="152"/>
      <c r="B184" s="79" t="s">
        <v>117</v>
      </c>
      <c r="C184" s="40"/>
      <c r="D184" s="80"/>
      <c r="E184" s="80"/>
      <c r="F184" s="80"/>
      <c r="G184" s="80"/>
      <c r="H184" s="80"/>
      <c r="I184" s="80"/>
      <c r="J184" s="80"/>
      <c r="K184" s="80"/>
      <c r="L184" s="81"/>
      <c r="M184" s="82"/>
      <c r="N184" s="82"/>
      <c r="O184" s="82"/>
      <c r="P184" s="83"/>
      <c r="Q184" s="43"/>
    </row>
    <row r="185" spans="1:17" x14ac:dyDescent="0.2">
      <c r="A185" s="142">
        <v>129</v>
      </c>
      <c r="B185" s="86" t="s">
        <v>118</v>
      </c>
      <c r="C185" s="111">
        <v>15274</v>
      </c>
      <c r="D185" s="18">
        <v>268</v>
      </c>
      <c r="E185" s="18">
        <v>94.5</v>
      </c>
      <c r="F185" s="52">
        <v>49.5</v>
      </c>
      <c r="G185" s="18">
        <v>185</v>
      </c>
      <c r="H185" s="48">
        <v>197</v>
      </c>
      <c r="I185" s="18">
        <v>156</v>
      </c>
      <c r="J185" s="48">
        <v>0</v>
      </c>
      <c r="K185" s="18"/>
      <c r="L185" s="50"/>
      <c r="M185" s="50"/>
      <c r="N185" s="17"/>
      <c r="O185" s="17"/>
      <c r="P185" s="24">
        <f t="shared" ref="P185:P199" si="25">SUM(D185:O185)</f>
        <v>950</v>
      </c>
      <c r="Q185" s="84"/>
    </row>
    <row r="186" spans="1:17" x14ac:dyDescent="0.2">
      <c r="A186" s="142">
        <f t="shared" ref="A186:A199" si="26">A185+1</f>
        <v>130</v>
      </c>
      <c r="B186" s="25" t="s">
        <v>119</v>
      </c>
      <c r="C186" s="111">
        <v>744930</v>
      </c>
      <c r="D186" s="18">
        <v>395.5</v>
      </c>
      <c r="E186" s="18">
        <v>432</v>
      </c>
      <c r="F186" s="52">
        <v>547</v>
      </c>
      <c r="G186" s="18">
        <v>744</v>
      </c>
      <c r="H186" s="48">
        <v>813.5</v>
      </c>
      <c r="I186" s="49">
        <v>729.5</v>
      </c>
      <c r="J186" s="48">
        <v>739.5</v>
      </c>
      <c r="K186" s="18"/>
      <c r="L186" s="50"/>
      <c r="M186" s="50"/>
      <c r="N186" s="50"/>
      <c r="O186" s="50"/>
      <c r="P186" s="24">
        <f t="shared" si="25"/>
        <v>4401</v>
      </c>
      <c r="Q186" s="84"/>
    </row>
    <row r="187" spans="1:17" x14ac:dyDescent="0.2">
      <c r="A187" s="142">
        <f t="shared" si="26"/>
        <v>131</v>
      </c>
      <c r="B187" s="159" t="s">
        <v>120</v>
      </c>
      <c r="C187" s="160">
        <v>2915694</v>
      </c>
      <c r="D187" s="49">
        <v>872.5</v>
      </c>
      <c r="E187" s="49">
        <v>553</v>
      </c>
      <c r="F187" s="52">
        <v>423</v>
      </c>
      <c r="G187" s="49">
        <v>737.5</v>
      </c>
      <c r="H187" s="48">
        <v>769</v>
      </c>
      <c r="I187" s="49">
        <v>632</v>
      </c>
      <c r="J187" s="48">
        <v>0</v>
      </c>
      <c r="K187" s="18"/>
      <c r="L187" s="50"/>
      <c r="M187" s="50"/>
      <c r="N187" s="50"/>
      <c r="O187" s="50"/>
      <c r="P187" s="24">
        <f t="shared" si="25"/>
        <v>3987</v>
      </c>
      <c r="Q187" s="84"/>
    </row>
    <row r="188" spans="1:17" x14ac:dyDescent="0.2">
      <c r="A188" s="142">
        <f t="shared" si="26"/>
        <v>132</v>
      </c>
      <c r="B188" s="25" t="s">
        <v>121</v>
      </c>
      <c r="C188" s="111">
        <v>805516</v>
      </c>
      <c r="D188" s="49">
        <v>420.5</v>
      </c>
      <c r="E188" s="49">
        <v>300.5</v>
      </c>
      <c r="F188" s="17">
        <v>323.5</v>
      </c>
      <c r="G188" s="49">
        <v>337.5</v>
      </c>
      <c r="H188" s="48">
        <v>372.5</v>
      </c>
      <c r="I188" s="49">
        <v>328</v>
      </c>
      <c r="J188" s="48">
        <v>326</v>
      </c>
      <c r="K188" s="18"/>
      <c r="L188" s="50"/>
      <c r="M188" s="50"/>
      <c r="N188" s="17"/>
      <c r="O188" s="17"/>
      <c r="P188" s="24">
        <f t="shared" si="25"/>
        <v>2408.5</v>
      </c>
      <c r="Q188" s="84"/>
    </row>
    <row r="189" spans="1:17" x14ac:dyDescent="0.2">
      <c r="A189" s="142">
        <f t="shared" si="26"/>
        <v>133</v>
      </c>
      <c r="B189" s="25">
        <v>2012</v>
      </c>
      <c r="C189" s="111">
        <v>1040614</v>
      </c>
      <c r="D189" s="21">
        <v>1383.5</v>
      </c>
      <c r="E189" s="21">
        <v>1052</v>
      </c>
      <c r="F189" s="46">
        <v>1106</v>
      </c>
      <c r="G189" s="21">
        <v>844</v>
      </c>
      <c r="H189" s="21">
        <v>757</v>
      </c>
      <c r="I189" s="53">
        <v>571.5</v>
      </c>
      <c r="J189" s="21">
        <v>484.5</v>
      </c>
      <c r="K189" s="21"/>
      <c r="L189" s="85"/>
      <c r="M189" s="85"/>
      <c r="N189" s="46"/>
      <c r="O189" s="46"/>
      <c r="P189" s="24">
        <f t="shared" si="25"/>
        <v>6198.5</v>
      </c>
      <c r="Q189" s="84"/>
    </row>
    <row r="190" spans="1:17" ht="15" customHeight="1" x14ac:dyDescent="0.2">
      <c r="A190" s="142">
        <f t="shared" si="26"/>
        <v>134</v>
      </c>
      <c r="B190" s="25" t="s">
        <v>122</v>
      </c>
      <c r="C190" s="111">
        <v>695253</v>
      </c>
      <c r="D190" s="49">
        <v>2477</v>
      </c>
      <c r="E190" s="49">
        <v>1420</v>
      </c>
      <c r="F190" s="52">
        <v>2153</v>
      </c>
      <c r="G190" s="49">
        <v>2292</v>
      </c>
      <c r="H190" s="48">
        <v>2515</v>
      </c>
      <c r="I190" s="49">
        <v>2024</v>
      </c>
      <c r="J190" s="48">
        <v>1882.5</v>
      </c>
      <c r="K190" s="18"/>
      <c r="L190" s="50"/>
      <c r="M190" s="50"/>
      <c r="N190" s="17"/>
      <c r="O190" s="17"/>
      <c r="P190" s="24">
        <f t="shared" si="25"/>
        <v>14763.5</v>
      </c>
      <c r="Q190" s="84"/>
    </row>
    <row r="191" spans="1:17" ht="15.75" customHeight="1" x14ac:dyDescent="0.2">
      <c r="A191" s="142">
        <f t="shared" si="26"/>
        <v>135</v>
      </c>
      <c r="B191" s="110" t="s">
        <v>123</v>
      </c>
      <c r="C191" s="111">
        <v>489863</v>
      </c>
      <c r="D191" s="49">
        <v>2267.5</v>
      </c>
      <c r="E191" s="49">
        <v>3071.5</v>
      </c>
      <c r="F191" s="17">
        <v>1475.5</v>
      </c>
      <c r="G191" s="49">
        <v>1844</v>
      </c>
      <c r="H191" s="48">
        <v>1907.5</v>
      </c>
      <c r="I191" s="49">
        <v>2117.5</v>
      </c>
      <c r="J191" s="48">
        <v>0</v>
      </c>
      <c r="K191" s="18"/>
      <c r="L191" s="50"/>
      <c r="M191" s="50"/>
      <c r="N191" s="17"/>
      <c r="O191" s="17"/>
      <c r="P191" s="24">
        <f t="shared" si="25"/>
        <v>12683.5</v>
      </c>
      <c r="Q191" s="84"/>
    </row>
    <row r="192" spans="1:17" ht="15" customHeight="1" x14ac:dyDescent="0.2">
      <c r="A192" s="142">
        <f t="shared" si="26"/>
        <v>136</v>
      </c>
      <c r="B192" s="110" t="s">
        <v>124</v>
      </c>
      <c r="C192" s="111">
        <v>627945</v>
      </c>
      <c r="D192" s="53">
        <v>3455</v>
      </c>
      <c r="E192" s="53">
        <v>2316</v>
      </c>
      <c r="F192" s="46">
        <v>1625.5</v>
      </c>
      <c r="G192" s="53">
        <v>1581.5</v>
      </c>
      <c r="H192" s="21">
        <v>1370</v>
      </c>
      <c r="I192" s="53">
        <v>1238.5</v>
      </c>
      <c r="J192" s="21">
        <v>832</v>
      </c>
      <c r="K192" s="21"/>
      <c r="L192" s="85"/>
      <c r="M192" s="85"/>
      <c r="N192" s="46"/>
      <c r="O192" s="46"/>
      <c r="P192" s="24">
        <f t="shared" si="25"/>
        <v>12418.5</v>
      </c>
      <c r="Q192" s="84"/>
    </row>
    <row r="193" spans="1:17" x14ac:dyDescent="0.2">
      <c r="A193" s="142">
        <f t="shared" si="26"/>
        <v>137</v>
      </c>
      <c r="B193" s="114" t="s">
        <v>125</v>
      </c>
      <c r="C193" s="111">
        <v>22343</v>
      </c>
      <c r="D193" s="21">
        <v>1436.5</v>
      </c>
      <c r="E193" s="21">
        <v>1230</v>
      </c>
      <c r="F193" s="46">
        <v>932</v>
      </c>
      <c r="G193" s="21">
        <v>880.5</v>
      </c>
      <c r="H193" s="21">
        <v>816.5</v>
      </c>
      <c r="I193" s="53">
        <v>783.5</v>
      </c>
      <c r="J193" s="21">
        <v>670</v>
      </c>
      <c r="K193" s="21"/>
      <c r="L193" s="85"/>
      <c r="M193" s="85"/>
      <c r="N193" s="46"/>
      <c r="O193" s="46"/>
      <c r="P193" s="24">
        <f t="shared" si="25"/>
        <v>6749</v>
      </c>
      <c r="Q193" s="84"/>
    </row>
    <row r="194" spans="1:17" x14ac:dyDescent="0.2">
      <c r="A194" s="142">
        <f t="shared" si="26"/>
        <v>138</v>
      </c>
      <c r="B194" s="110" t="s">
        <v>126</v>
      </c>
      <c r="C194" s="111">
        <v>652764</v>
      </c>
      <c r="D194" s="18">
        <v>3123.5</v>
      </c>
      <c r="E194" s="18">
        <v>1626</v>
      </c>
      <c r="F194" s="52">
        <v>1699</v>
      </c>
      <c r="G194" s="49">
        <v>2239.5</v>
      </c>
      <c r="H194" s="48">
        <v>2495.5</v>
      </c>
      <c r="I194" s="49">
        <v>2080</v>
      </c>
      <c r="J194" s="48">
        <v>2031.5</v>
      </c>
      <c r="K194" s="18"/>
      <c r="L194" s="50"/>
      <c r="M194" s="94"/>
      <c r="N194" s="94"/>
      <c r="O194" s="94"/>
      <c r="P194" s="24">
        <f t="shared" si="25"/>
        <v>15295</v>
      </c>
      <c r="Q194" s="84"/>
    </row>
    <row r="195" spans="1:17" x14ac:dyDescent="0.2">
      <c r="A195" s="142">
        <f t="shared" si="26"/>
        <v>139</v>
      </c>
      <c r="B195" s="110" t="s">
        <v>127</v>
      </c>
      <c r="C195" s="111">
        <v>1165906</v>
      </c>
      <c r="D195" s="49">
        <v>404.5</v>
      </c>
      <c r="E195" s="49">
        <v>11.5</v>
      </c>
      <c r="F195" s="17">
        <v>117.5</v>
      </c>
      <c r="G195" s="49">
        <v>274</v>
      </c>
      <c r="H195" s="48">
        <v>276</v>
      </c>
      <c r="I195" s="49">
        <v>221.5</v>
      </c>
      <c r="J195" s="48">
        <v>167.5</v>
      </c>
      <c r="K195" s="18"/>
      <c r="L195" s="50"/>
      <c r="M195" s="50"/>
      <c r="N195" s="17"/>
      <c r="O195" s="17"/>
      <c r="P195" s="24">
        <f t="shared" si="25"/>
        <v>1472.5</v>
      </c>
      <c r="Q195" s="84"/>
    </row>
    <row r="196" spans="1:17" x14ac:dyDescent="0.2">
      <c r="A196" s="142">
        <f t="shared" si="26"/>
        <v>140</v>
      </c>
      <c r="B196" s="88" t="s">
        <v>128</v>
      </c>
      <c r="C196" s="96">
        <v>794920</v>
      </c>
      <c r="D196" s="21">
        <v>3588.5</v>
      </c>
      <c r="E196" s="21">
        <v>2410.5</v>
      </c>
      <c r="F196" s="21">
        <v>1550</v>
      </c>
      <c r="G196" s="21">
        <v>1656.5</v>
      </c>
      <c r="H196" s="21">
        <v>1448</v>
      </c>
      <c r="I196" s="53">
        <v>1273</v>
      </c>
      <c r="J196" s="54">
        <v>856.5</v>
      </c>
      <c r="K196" s="21"/>
      <c r="L196" s="85"/>
      <c r="M196" s="85"/>
      <c r="N196" s="46"/>
      <c r="O196" s="46"/>
      <c r="P196" s="24">
        <f t="shared" si="25"/>
        <v>12783</v>
      </c>
      <c r="Q196" s="84"/>
    </row>
    <row r="197" spans="1:17" x14ac:dyDescent="0.2">
      <c r="A197" s="142">
        <f t="shared" si="26"/>
        <v>141</v>
      </c>
      <c r="B197" s="88" t="s">
        <v>129</v>
      </c>
      <c r="C197" s="161">
        <v>2927465</v>
      </c>
      <c r="D197" s="18">
        <v>8</v>
      </c>
      <c r="E197" s="18">
        <v>7</v>
      </c>
      <c r="F197" s="18">
        <v>4.5</v>
      </c>
      <c r="G197" s="18">
        <v>7</v>
      </c>
      <c r="H197" s="18">
        <v>7</v>
      </c>
      <c r="I197" s="49">
        <v>12.5</v>
      </c>
      <c r="J197" s="19">
        <v>6.5</v>
      </c>
      <c r="K197" s="18"/>
      <c r="L197" s="58"/>
      <c r="M197" s="58"/>
      <c r="N197" s="17"/>
      <c r="O197" s="17"/>
      <c r="P197" s="24">
        <f t="shared" si="25"/>
        <v>52.5</v>
      </c>
      <c r="Q197" s="84"/>
    </row>
    <row r="198" spans="1:17" x14ac:dyDescent="0.2">
      <c r="A198" s="142">
        <f t="shared" si="26"/>
        <v>142</v>
      </c>
      <c r="B198" s="88" t="s">
        <v>130</v>
      </c>
      <c r="C198" s="161">
        <v>1312870</v>
      </c>
      <c r="D198" s="18">
        <v>0</v>
      </c>
      <c r="E198" s="18">
        <v>5.5</v>
      </c>
      <c r="F198" s="18">
        <v>5</v>
      </c>
      <c r="G198" s="18">
        <v>18</v>
      </c>
      <c r="H198" s="18">
        <v>5.5</v>
      </c>
      <c r="I198" s="49">
        <v>9</v>
      </c>
      <c r="J198" s="19">
        <v>5</v>
      </c>
      <c r="K198" s="18"/>
      <c r="L198" s="58"/>
      <c r="M198" s="58"/>
      <c r="N198" s="17"/>
      <c r="O198" s="17"/>
      <c r="P198" s="24">
        <f t="shared" si="25"/>
        <v>48</v>
      </c>
      <c r="Q198" s="84"/>
    </row>
    <row r="199" spans="1:17" x14ac:dyDescent="0.2">
      <c r="A199" s="142">
        <f t="shared" si="26"/>
        <v>143</v>
      </c>
      <c r="B199" s="88" t="s">
        <v>131</v>
      </c>
      <c r="C199" s="162">
        <v>2889272</v>
      </c>
      <c r="D199" s="18">
        <v>5.5</v>
      </c>
      <c r="E199" s="18">
        <v>0</v>
      </c>
      <c r="F199" s="18">
        <v>4.5</v>
      </c>
      <c r="G199" s="18">
        <v>1</v>
      </c>
      <c r="H199" s="18">
        <v>5</v>
      </c>
      <c r="I199" s="49">
        <v>4</v>
      </c>
      <c r="J199" s="19">
        <v>5</v>
      </c>
      <c r="K199" s="18"/>
      <c r="L199" s="58"/>
      <c r="M199" s="58"/>
      <c r="N199" s="17"/>
      <c r="O199" s="17"/>
      <c r="P199" s="24">
        <f t="shared" si="25"/>
        <v>25</v>
      </c>
      <c r="Q199" s="84"/>
    </row>
    <row r="200" spans="1:17" x14ac:dyDescent="0.2">
      <c r="A200" s="142"/>
      <c r="B200" s="88"/>
      <c r="C200" s="26"/>
      <c r="D200" s="18"/>
      <c r="E200" s="18"/>
      <c r="F200" s="18"/>
      <c r="G200" s="18"/>
      <c r="H200" s="18"/>
      <c r="I200" s="18"/>
      <c r="J200" s="18"/>
      <c r="K200" s="60"/>
      <c r="L200" s="61"/>
      <c r="M200" s="62"/>
      <c r="N200" s="62"/>
      <c r="O200" s="62"/>
      <c r="P200" s="24"/>
      <c r="Q200" s="84"/>
    </row>
    <row r="201" spans="1:17" x14ac:dyDescent="0.2">
      <c r="A201" s="65"/>
      <c r="B201" s="31" t="s">
        <v>35</v>
      </c>
      <c r="C201" s="66"/>
      <c r="D201" s="67">
        <f t="shared" ref="D201:P201" si="27">SUM(D185:D200)</f>
        <v>20106</v>
      </c>
      <c r="E201" s="67">
        <f t="shared" si="27"/>
        <v>14530</v>
      </c>
      <c r="F201" s="67">
        <f t="shared" si="27"/>
        <v>12015.5</v>
      </c>
      <c r="G201" s="67">
        <f t="shared" si="27"/>
        <v>13642</v>
      </c>
      <c r="H201" s="67">
        <f t="shared" si="27"/>
        <v>13755</v>
      </c>
      <c r="I201" s="67">
        <f t="shared" si="27"/>
        <v>12180.5</v>
      </c>
      <c r="J201" s="67">
        <f t="shared" si="27"/>
        <v>8006.5</v>
      </c>
      <c r="K201" s="67">
        <f t="shared" si="27"/>
        <v>0</v>
      </c>
      <c r="L201" s="67">
        <f t="shared" si="27"/>
        <v>0</v>
      </c>
      <c r="M201" s="67">
        <f t="shared" si="27"/>
        <v>0</v>
      </c>
      <c r="N201" s="67">
        <f t="shared" si="27"/>
        <v>0</v>
      </c>
      <c r="O201" s="67">
        <f t="shared" si="27"/>
        <v>0</v>
      </c>
      <c r="P201" s="67">
        <f t="shared" si="27"/>
        <v>94235.5</v>
      </c>
      <c r="Q201" s="2"/>
    </row>
    <row r="202" spans="1:17" x14ac:dyDescent="0.2">
      <c r="A202" s="148"/>
      <c r="B202" s="38"/>
      <c r="C202" s="40"/>
      <c r="D202" s="69"/>
      <c r="E202" s="69"/>
      <c r="F202" s="69"/>
      <c r="G202" s="69"/>
      <c r="H202" s="69"/>
      <c r="I202" s="69"/>
      <c r="J202" s="69"/>
      <c r="K202" s="69"/>
      <c r="L202" s="70"/>
      <c r="M202" s="70"/>
      <c r="N202" s="71"/>
      <c r="O202" s="72"/>
      <c r="P202" s="108"/>
      <c r="Q202" s="2"/>
    </row>
    <row r="203" spans="1:17" x14ac:dyDescent="0.2">
      <c r="A203" s="148"/>
      <c r="B203" s="38"/>
      <c r="C203" s="40"/>
      <c r="D203" s="74"/>
      <c r="E203" s="74"/>
      <c r="F203" s="74"/>
      <c r="G203" s="74"/>
      <c r="H203" s="74"/>
      <c r="I203" s="74"/>
      <c r="J203" s="74"/>
      <c r="K203" s="74"/>
      <c r="L203" s="2"/>
      <c r="M203" s="2"/>
      <c r="N203" s="75"/>
      <c r="O203" s="163"/>
      <c r="P203" s="151"/>
      <c r="Q203" s="2"/>
    </row>
    <row r="204" spans="1:17" x14ac:dyDescent="0.2">
      <c r="A204" s="152"/>
      <c r="B204" s="79" t="s">
        <v>132</v>
      </c>
      <c r="C204" s="40"/>
      <c r="D204" s="80"/>
      <c r="E204" s="80"/>
      <c r="F204" s="80"/>
      <c r="G204" s="80"/>
      <c r="H204" s="80"/>
      <c r="I204" s="80"/>
      <c r="J204" s="80"/>
      <c r="K204" s="80"/>
      <c r="L204" s="81"/>
      <c r="M204" s="82"/>
      <c r="N204" s="82"/>
      <c r="O204" s="82"/>
      <c r="P204" s="83"/>
      <c r="Q204" s="43"/>
    </row>
    <row r="205" spans="1:17" x14ac:dyDescent="0.2">
      <c r="A205" s="142">
        <v>144</v>
      </c>
      <c r="B205" s="92">
        <v>2</v>
      </c>
      <c r="C205" s="111">
        <v>66452</v>
      </c>
      <c r="D205" s="18">
        <v>748</v>
      </c>
      <c r="E205" s="18">
        <v>746</v>
      </c>
      <c r="F205" s="48">
        <v>453</v>
      </c>
      <c r="G205" s="18">
        <v>508</v>
      </c>
      <c r="H205" s="48">
        <v>627</v>
      </c>
      <c r="I205" s="18">
        <v>679</v>
      </c>
      <c r="J205" s="48">
        <v>0</v>
      </c>
      <c r="K205" s="18"/>
      <c r="L205" s="50"/>
      <c r="M205" s="50"/>
      <c r="N205" s="17"/>
      <c r="O205" s="17"/>
      <c r="P205" s="24">
        <f t="shared" ref="P205:P220" si="28">SUM(D205:O205)</f>
        <v>3761</v>
      </c>
      <c r="Q205" s="84"/>
    </row>
    <row r="206" spans="1:17" x14ac:dyDescent="0.2">
      <c r="A206" s="142">
        <f>A205+1</f>
        <v>145</v>
      </c>
      <c r="B206" s="110">
        <v>313</v>
      </c>
      <c r="C206" s="111">
        <v>378569</v>
      </c>
      <c r="D206" s="18">
        <v>347</v>
      </c>
      <c r="E206" s="18">
        <v>344.5</v>
      </c>
      <c r="F206" s="48">
        <v>316</v>
      </c>
      <c r="G206" s="18">
        <v>322.5</v>
      </c>
      <c r="H206" s="48">
        <v>341</v>
      </c>
      <c r="I206" s="49">
        <v>341</v>
      </c>
      <c r="J206" s="48">
        <v>321.5</v>
      </c>
      <c r="K206" s="18"/>
      <c r="L206" s="50"/>
      <c r="M206" s="50"/>
      <c r="N206" s="17"/>
      <c r="O206" s="17"/>
      <c r="P206" s="24">
        <f t="shared" si="28"/>
        <v>2333.5</v>
      </c>
      <c r="Q206" s="84"/>
    </row>
    <row r="207" spans="1:17" x14ac:dyDescent="0.2">
      <c r="A207" s="142">
        <f t="shared" ref="A207:A220" si="29">A206+1</f>
        <v>146</v>
      </c>
      <c r="B207" s="25">
        <v>338</v>
      </c>
      <c r="C207" s="111">
        <v>875115</v>
      </c>
      <c r="D207" s="49">
        <v>417</v>
      </c>
      <c r="E207" s="49">
        <v>89</v>
      </c>
      <c r="F207" s="48">
        <v>87.5</v>
      </c>
      <c r="G207" s="49">
        <v>257.5</v>
      </c>
      <c r="H207" s="48">
        <v>281</v>
      </c>
      <c r="I207" s="49">
        <v>256</v>
      </c>
      <c r="J207" s="48">
        <v>0</v>
      </c>
      <c r="K207" s="18"/>
      <c r="L207" s="50"/>
      <c r="M207" s="50"/>
      <c r="N207" s="98"/>
      <c r="O207" s="98"/>
      <c r="P207" s="24">
        <f t="shared" si="28"/>
        <v>1388</v>
      </c>
      <c r="Q207" s="84"/>
    </row>
    <row r="208" spans="1:17" x14ac:dyDescent="0.2">
      <c r="A208" s="142">
        <f t="shared" si="29"/>
        <v>147</v>
      </c>
      <c r="B208" s="110">
        <v>361</v>
      </c>
      <c r="C208" s="111">
        <v>433876</v>
      </c>
      <c r="D208" s="49">
        <v>196.5</v>
      </c>
      <c r="E208" s="49">
        <v>196</v>
      </c>
      <c r="F208" s="48">
        <v>169.5</v>
      </c>
      <c r="G208" s="49">
        <v>180</v>
      </c>
      <c r="H208" s="48">
        <v>200.5</v>
      </c>
      <c r="I208" s="49">
        <v>202.5</v>
      </c>
      <c r="J208" s="48">
        <v>0</v>
      </c>
      <c r="K208" s="18"/>
      <c r="L208" s="50"/>
      <c r="M208" s="50"/>
      <c r="N208" s="17"/>
      <c r="O208" s="17"/>
      <c r="P208" s="24">
        <f t="shared" si="28"/>
        <v>1145</v>
      </c>
      <c r="Q208" s="84"/>
    </row>
    <row r="209" spans="1:17" ht="15.75" customHeight="1" x14ac:dyDescent="0.2">
      <c r="A209" s="142">
        <f t="shared" si="29"/>
        <v>148</v>
      </c>
      <c r="B209" s="110" t="s">
        <v>133</v>
      </c>
      <c r="C209" s="111">
        <v>751315</v>
      </c>
      <c r="D209" s="49">
        <v>128</v>
      </c>
      <c r="E209" s="49">
        <v>143.5</v>
      </c>
      <c r="F209" s="48">
        <v>126.5</v>
      </c>
      <c r="G209" s="49">
        <v>129.5</v>
      </c>
      <c r="H209" s="48">
        <v>141</v>
      </c>
      <c r="I209" s="49">
        <v>127.5</v>
      </c>
      <c r="J209" s="48">
        <v>0</v>
      </c>
      <c r="K209" s="18"/>
      <c r="L209" s="50"/>
      <c r="M209" s="50"/>
      <c r="N209" s="17"/>
      <c r="O209" s="17"/>
      <c r="P209" s="24">
        <f t="shared" si="28"/>
        <v>796</v>
      </c>
      <c r="Q209" s="84"/>
    </row>
    <row r="210" spans="1:17" x14ac:dyDescent="0.2">
      <c r="A210" s="142">
        <f t="shared" si="29"/>
        <v>149</v>
      </c>
      <c r="B210" s="110" t="s">
        <v>134</v>
      </c>
      <c r="C210" s="111">
        <v>267495</v>
      </c>
      <c r="D210" s="49">
        <v>334.5</v>
      </c>
      <c r="E210" s="49">
        <v>362</v>
      </c>
      <c r="F210" s="48">
        <v>274</v>
      </c>
      <c r="G210" s="49">
        <v>293</v>
      </c>
      <c r="H210" s="48">
        <v>285.5</v>
      </c>
      <c r="I210" s="49">
        <v>378.5</v>
      </c>
      <c r="J210" s="48">
        <v>385</v>
      </c>
      <c r="K210" s="18"/>
      <c r="L210" s="50"/>
      <c r="M210" s="50"/>
      <c r="N210" s="17"/>
      <c r="O210" s="17"/>
      <c r="P210" s="24">
        <f t="shared" si="28"/>
        <v>2312.5</v>
      </c>
      <c r="Q210" s="84"/>
    </row>
    <row r="211" spans="1:17" x14ac:dyDescent="0.2">
      <c r="A211" s="142">
        <f t="shared" si="29"/>
        <v>150</v>
      </c>
      <c r="B211" s="110" t="s">
        <v>134</v>
      </c>
      <c r="C211" s="111">
        <v>379554</v>
      </c>
      <c r="D211" s="21">
        <v>2017.5</v>
      </c>
      <c r="E211" s="21">
        <v>1804</v>
      </c>
      <c r="F211" s="21">
        <v>1690.5</v>
      </c>
      <c r="G211" s="21">
        <v>1570.5</v>
      </c>
      <c r="H211" s="21">
        <v>1424.5</v>
      </c>
      <c r="I211" s="53">
        <v>1249.5</v>
      </c>
      <c r="J211" s="21">
        <v>1048</v>
      </c>
      <c r="K211" s="21"/>
      <c r="L211" s="85"/>
      <c r="M211" s="85"/>
      <c r="N211" s="46"/>
      <c r="O211" s="46"/>
      <c r="P211" s="24">
        <f t="shared" si="28"/>
        <v>10804.5</v>
      </c>
      <c r="Q211" s="84"/>
    </row>
    <row r="212" spans="1:17" x14ac:dyDescent="0.2">
      <c r="A212" s="142">
        <f t="shared" si="29"/>
        <v>151</v>
      </c>
      <c r="B212" s="114" t="s">
        <v>135</v>
      </c>
      <c r="C212" s="111">
        <v>270034</v>
      </c>
      <c r="D212" s="49">
        <v>1044</v>
      </c>
      <c r="E212" s="49">
        <v>1042.5</v>
      </c>
      <c r="F212" s="48">
        <v>721.5</v>
      </c>
      <c r="G212" s="49">
        <v>789.5</v>
      </c>
      <c r="H212" s="48">
        <v>909.5</v>
      </c>
      <c r="I212" s="49">
        <v>971.5</v>
      </c>
      <c r="J212" s="48">
        <v>0</v>
      </c>
      <c r="K212" s="18"/>
      <c r="L212" s="50"/>
      <c r="M212" s="50"/>
      <c r="N212" s="17"/>
      <c r="O212" s="17"/>
      <c r="P212" s="24">
        <f t="shared" si="28"/>
        <v>5478.5</v>
      </c>
      <c r="Q212" s="84"/>
    </row>
    <row r="213" spans="1:17" ht="14.25" customHeight="1" x14ac:dyDescent="0.2">
      <c r="A213" s="142">
        <f t="shared" si="29"/>
        <v>152</v>
      </c>
      <c r="B213" s="110" t="s">
        <v>136</v>
      </c>
      <c r="C213" s="111">
        <v>252053</v>
      </c>
      <c r="D213" s="49">
        <v>2595</v>
      </c>
      <c r="E213" s="49">
        <v>2594</v>
      </c>
      <c r="F213" s="48">
        <v>2389</v>
      </c>
      <c r="G213" s="49">
        <v>2483</v>
      </c>
      <c r="H213" s="48">
        <v>2739</v>
      </c>
      <c r="I213" s="49">
        <v>2731.5</v>
      </c>
      <c r="J213" s="48">
        <v>0</v>
      </c>
      <c r="K213" s="18"/>
      <c r="L213" s="50"/>
      <c r="M213" s="50"/>
      <c r="N213" s="17"/>
      <c r="O213" s="17"/>
      <c r="P213" s="24">
        <f t="shared" si="28"/>
        <v>15531.5</v>
      </c>
      <c r="Q213" s="84"/>
    </row>
    <row r="214" spans="1:17" x14ac:dyDescent="0.2">
      <c r="A214" s="142">
        <f t="shared" si="29"/>
        <v>153</v>
      </c>
      <c r="B214" s="110" t="s">
        <v>136</v>
      </c>
      <c r="C214" s="111">
        <v>388031</v>
      </c>
      <c r="D214" s="49">
        <v>1073.5</v>
      </c>
      <c r="E214" s="49">
        <v>1060.5</v>
      </c>
      <c r="F214" s="48">
        <v>925</v>
      </c>
      <c r="G214" s="49">
        <v>948</v>
      </c>
      <c r="H214" s="48">
        <v>1045</v>
      </c>
      <c r="I214" s="49">
        <v>926.5</v>
      </c>
      <c r="J214" s="48">
        <v>0</v>
      </c>
      <c r="K214" s="18"/>
      <c r="L214" s="50"/>
      <c r="M214" s="50"/>
      <c r="N214" s="17"/>
      <c r="O214" s="17"/>
      <c r="P214" s="24">
        <f t="shared" si="28"/>
        <v>5978.5</v>
      </c>
      <c r="Q214" s="84"/>
    </row>
    <row r="215" spans="1:17" x14ac:dyDescent="0.2">
      <c r="A215" s="142">
        <f t="shared" si="29"/>
        <v>154</v>
      </c>
      <c r="B215" s="110" t="s">
        <v>137</v>
      </c>
      <c r="C215" s="111">
        <v>269719</v>
      </c>
      <c r="D215" s="49">
        <v>419.5</v>
      </c>
      <c r="E215" s="49">
        <v>462</v>
      </c>
      <c r="F215" s="48">
        <v>399</v>
      </c>
      <c r="G215" s="49">
        <v>432.5</v>
      </c>
      <c r="H215" s="48">
        <v>483.5</v>
      </c>
      <c r="I215" s="49">
        <v>592</v>
      </c>
      <c r="J215" s="48">
        <v>0</v>
      </c>
      <c r="K215" s="18"/>
      <c r="L215" s="50"/>
      <c r="M215" s="50"/>
      <c r="N215" s="17"/>
      <c r="O215" s="17"/>
      <c r="P215" s="24">
        <f t="shared" si="28"/>
        <v>2788.5</v>
      </c>
      <c r="Q215" s="84"/>
    </row>
    <row r="216" spans="1:17" x14ac:dyDescent="0.2">
      <c r="A216" s="142">
        <f t="shared" si="29"/>
        <v>155</v>
      </c>
      <c r="B216" s="110" t="s">
        <v>138</v>
      </c>
      <c r="C216" s="111">
        <v>342972</v>
      </c>
      <c r="D216" s="18">
        <v>726.5</v>
      </c>
      <c r="E216" s="18">
        <v>489</v>
      </c>
      <c r="F216" s="48">
        <v>458</v>
      </c>
      <c r="G216" s="18">
        <v>654.5</v>
      </c>
      <c r="H216" s="48">
        <v>719</v>
      </c>
      <c r="I216" s="49">
        <v>563</v>
      </c>
      <c r="J216" s="48">
        <v>0</v>
      </c>
      <c r="K216" s="18"/>
      <c r="L216" s="50"/>
      <c r="M216" s="50"/>
      <c r="N216" s="17"/>
      <c r="O216" s="17"/>
      <c r="P216" s="24">
        <f t="shared" si="28"/>
        <v>3610</v>
      </c>
      <c r="Q216" s="84"/>
    </row>
    <row r="217" spans="1:17" x14ac:dyDescent="0.2">
      <c r="A217" s="142">
        <f t="shared" si="29"/>
        <v>156</v>
      </c>
      <c r="B217" s="110" t="s">
        <v>138</v>
      </c>
      <c r="C217" s="111">
        <v>345288</v>
      </c>
      <c r="D217" s="18">
        <v>119.5</v>
      </c>
      <c r="E217" s="18">
        <v>70.5</v>
      </c>
      <c r="F217" s="48">
        <v>98.5</v>
      </c>
      <c r="G217" s="18">
        <v>134.5</v>
      </c>
      <c r="H217" s="48">
        <v>148.5</v>
      </c>
      <c r="I217" s="49">
        <v>97.5</v>
      </c>
      <c r="J217" s="48">
        <v>0</v>
      </c>
      <c r="K217" s="18"/>
      <c r="L217" s="50"/>
      <c r="M217" s="50"/>
      <c r="N217" s="17"/>
      <c r="O217" s="17"/>
      <c r="P217" s="24">
        <f t="shared" si="28"/>
        <v>669</v>
      </c>
      <c r="Q217" s="84"/>
    </row>
    <row r="218" spans="1:17" x14ac:dyDescent="0.2">
      <c r="A218" s="142">
        <f t="shared" si="29"/>
        <v>157</v>
      </c>
      <c r="B218" s="25" t="s">
        <v>139</v>
      </c>
      <c r="C218" s="111">
        <v>2643136</v>
      </c>
      <c r="D218" s="18"/>
      <c r="E218" s="18"/>
      <c r="F218" s="18"/>
      <c r="G218" s="18"/>
      <c r="H218" s="18"/>
      <c r="I218" s="18"/>
      <c r="J218" s="18"/>
      <c r="K218" s="60"/>
      <c r="L218" s="50"/>
      <c r="M218" s="50"/>
      <c r="N218" s="17"/>
      <c r="O218" s="17"/>
      <c r="P218" s="24">
        <f t="shared" si="28"/>
        <v>0</v>
      </c>
      <c r="Q218" s="84"/>
    </row>
    <row r="219" spans="1:17" x14ac:dyDescent="0.2">
      <c r="A219" s="142">
        <f t="shared" si="29"/>
        <v>158</v>
      </c>
      <c r="B219" s="110" t="s">
        <v>140</v>
      </c>
      <c r="C219" s="111">
        <v>377921</v>
      </c>
      <c r="D219" s="21">
        <v>2344</v>
      </c>
      <c r="E219" s="21">
        <v>1919.5</v>
      </c>
      <c r="F219" s="21">
        <v>1485</v>
      </c>
      <c r="G219" s="21">
        <v>1433.5</v>
      </c>
      <c r="H219" s="21">
        <v>1424.5</v>
      </c>
      <c r="I219" s="53">
        <v>1320.5</v>
      </c>
      <c r="J219" s="21">
        <v>1128.5</v>
      </c>
      <c r="K219" s="21"/>
      <c r="L219" s="85"/>
      <c r="M219" s="85"/>
      <c r="N219" s="46"/>
      <c r="O219" s="46"/>
      <c r="P219" s="24">
        <f t="shared" si="28"/>
        <v>11055.5</v>
      </c>
      <c r="Q219" s="84"/>
    </row>
    <row r="220" spans="1:17" x14ac:dyDescent="0.2">
      <c r="A220" s="142">
        <f t="shared" si="29"/>
        <v>159</v>
      </c>
      <c r="B220" s="110" t="s">
        <v>141</v>
      </c>
      <c r="C220" s="111">
        <v>356409</v>
      </c>
      <c r="D220" s="126">
        <v>3333.5</v>
      </c>
      <c r="E220" s="18">
        <v>3333.5</v>
      </c>
      <c r="F220" s="48">
        <v>3145.5</v>
      </c>
      <c r="G220" s="18">
        <v>3270</v>
      </c>
      <c r="H220" s="48">
        <v>3681.5</v>
      </c>
      <c r="I220" s="49">
        <v>3608.5</v>
      </c>
      <c r="J220" s="18">
        <v>0</v>
      </c>
      <c r="K220" s="18"/>
      <c r="L220" s="50"/>
      <c r="M220" s="50"/>
      <c r="N220" s="17"/>
      <c r="O220" s="17"/>
      <c r="P220" s="24">
        <f t="shared" si="28"/>
        <v>20372.5</v>
      </c>
      <c r="Q220" s="84"/>
    </row>
    <row r="221" spans="1:17" x14ac:dyDescent="0.2">
      <c r="A221" s="142"/>
      <c r="B221" s="25"/>
      <c r="C221" s="26"/>
      <c r="D221" s="18"/>
      <c r="E221" s="18"/>
      <c r="F221" s="18"/>
      <c r="G221" s="18"/>
      <c r="H221" s="18"/>
      <c r="I221" s="18"/>
      <c r="J221" s="18"/>
      <c r="K221" s="60"/>
      <c r="L221" s="61"/>
      <c r="M221" s="62"/>
      <c r="N221" s="63"/>
      <c r="O221" s="64"/>
      <c r="P221" s="24"/>
      <c r="Q221" s="84"/>
    </row>
    <row r="222" spans="1:17" x14ac:dyDescent="0.2">
      <c r="A222" s="65"/>
      <c r="B222" s="31" t="s">
        <v>35</v>
      </c>
      <c r="C222" s="66"/>
      <c r="D222" s="67">
        <f t="shared" ref="D222:P222" si="30">SUM(D205:D221)</f>
        <v>15844</v>
      </c>
      <c r="E222" s="67">
        <f t="shared" si="30"/>
        <v>14656.5</v>
      </c>
      <c r="F222" s="67">
        <f t="shared" si="30"/>
        <v>12738.5</v>
      </c>
      <c r="G222" s="67">
        <f t="shared" si="30"/>
        <v>13406.5</v>
      </c>
      <c r="H222" s="67">
        <f t="shared" si="30"/>
        <v>14451</v>
      </c>
      <c r="I222" s="67">
        <f t="shared" si="30"/>
        <v>14045</v>
      </c>
      <c r="J222" s="67">
        <f t="shared" si="30"/>
        <v>2883</v>
      </c>
      <c r="K222" s="67">
        <f t="shared" si="30"/>
        <v>0</v>
      </c>
      <c r="L222" s="67">
        <f t="shared" si="30"/>
        <v>0</v>
      </c>
      <c r="M222" s="67">
        <f t="shared" si="30"/>
        <v>0</v>
      </c>
      <c r="N222" s="67">
        <f t="shared" si="30"/>
        <v>0</v>
      </c>
      <c r="O222" s="67">
        <f t="shared" si="30"/>
        <v>0</v>
      </c>
      <c r="P222" s="67">
        <f t="shared" si="30"/>
        <v>88024.5</v>
      </c>
      <c r="Q222" s="2"/>
    </row>
    <row r="223" spans="1:17" x14ac:dyDescent="0.2">
      <c r="A223" s="148"/>
      <c r="B223" s="38"/>
      <c r="C223" s="40"/>
      <c r="D223" s="69"/>
      <c r="E223" s="69"/>
      <c r="F223" s="69"/>
      <c r="G223" s="69"/>
      <c r="H223" s="69"/>
      <c r="I223" s="69"/>
      <c r="J223" s="69"/>
      <c r="K223" s="69"/>
      <c r="L223" s="70"/>
      <c r="M223" s="70"/>
      <c r="N223" s="71"/>
      <c r="O223" s="164"/>
      <c r="P223" s="150"/>
      <c r="Q223" s="2"/>
    </row>
    <row r="224" spans="1:17" x14ac:dyDescent="0.2">
      <c r="A224" s="148"/>
      <c r="B224" s="38"/>
      <c r="C224" s="40"/>
      <c r="D224" s="74"/>
      <c r="E224" s="74"/>
      <c r="F224" s="74"/>
      <c r="G224" s="74"/>
      <c r="H224" s="74"/>
      <c r="I224" s="74"/>
      <c r="J224" s="74"/>
      <c r="K224" s="74"/>
      <c r="L224" s="2"/>
      <c r="M224" s="2"/>
      <c r="N224" s="75"/>
      <c r="O224" s="76"/>
      <c r="P224" s="109"/>
      <c r="Q224" s="2"/>
    </row>
    <row r="225" spans="1:17" x14ac:dyDescent="0.2">
      <c r="A225" s="152"/>
      <c r="B225" s="79" t="s">
        <v>142</v>
      </c>
      <c r="C225" s="40"/>
      <c r="D225" s="80"/>
      <c r="E225" s="80"/>
      <c r="F225" s="80"/>
      <c r="G225" s="80"/>
      <c r="H225" s="80"/>
      <c r="I225" s="80"/>
      <c r="J225" s="80"/>
      <c r="K225" s="80"/>
      <c r="L225" s="81"/>
      <c r="M225" s="82"/>
      <c r="N225" s="82"/>
      <c r="O225" s="82"/>
      <c r="P225" s="83"/>
      <c r="Q225" s="43"/>
    </row>
    <row r="226" spans="1:17" x14ac:dyDescent="0.2">
      <c r="A226" s="142">
        <v>160</v>
      </c>
      <c r="B226" s="25">
        <v>81</v>
      </c>
      <c r="C226" s="111">
        <v>1731938</v>
      </c>
      <c r="D226" s="49">
        <v>817.5</v>
      </c>
      <c r="E226" s="49">
        <v>485</v>
      </c>
      <c r="F226" s="48">
        <v>273</v>
      </c>
      <c r="G226" s="49">
        <v>612.5</v>
      </c>
      <c r="H226" s="48">
        <v>641.5</v>
      </c>
      <c r="I226" s="49">
        <v>521.5</v>
      </c>
      <c r="J226" s="48">
        <v>0</v>
      </c>
      <c r="K226" s="18"/>
      <c r="L226" s="50"/>
      <c r="M226" s="50"/>
      <c r="N226" s="98"/>
      <c r="O226" s="98"/>
      <c r="P226" s="24">
        <f t="shared" ref="P226:P242" si="31">SUM(D226:O226)</f>
        <v>3351</v>
      </c>
      <c r="Q226" s="84"/>
    </row>
    <row r="227" spans="1:17" x14ac:dyDescent="0.2">
      <c r="A227" s="142">
        <f>A226+1</f>
        <v>161</v>
      </c>
      <c r="B227" s="25" t="s">
        <v>143</v>
      </c>
      <c r="C227" s="111">
        <v>925693</v>
      </c>
      <c r="D227" s="49">
        <v>224</v>
      </c>
      <c r="E227" s="49">
        <v>176.5</v>
      </c>
      <c r="F227" s="48">
        <v>170</v>
      </c>
      <c r="G227" s="49">
        <v>205.5</v>
      </c>
      <c r="H227" s="48">
        <v>226.5</v>
      </c>
      <c r="I227" s="49">
        <v>194</v>
      </c>
      <c r="J227" s="48">
        <v>140.5</v>
      </c>
      <c r="K227" s="18"/>
      <c r="L227" s="50"/>
      <c r="M227" s="50"/>
      <c r="N227" s="98"/>
      <c r="O227" s="98"/>
      <c r="P227" s="24">
        <f t="shared" si="31"/>
        <v>1337</v>
      </c>
      <c r="Q227" s="84"/>
    </row>
    <row r="228" spans="1:17" x14ac:dyDescent="0.2">
      <c r="A228" s="142">
        <f t="shared" ref="A228:A242" si="32">A227+1</f>
        <v>162</v>
      </c>
      <c r="B228" s="25" t="s">
        <v>144</v>
      </c>
      <c r="C228" s="111">
        <v>805500</v>
      </c>
      <c r="D228" s="49">
        <v>172.5</v>
      </c>
      <c r="E228" s="49">
        <v>268.5</v>
      </c>
      <c r="F228" s="48">
        <v>269</v>
      </c>
      <c r="G228" s="49">
        <v>257</v>
      </c>
      <c r="H228" s="48">
        <v>269.5</v>
      </c>
      <c r="I228" s="49">
        <v>235.5</v>
      </c>
      <c r="J228" s="48">
        <v>0</v>
      </c>
      <c r="K228" s="18"/>
      <c r="L228" s="50"/>
      <c r="M228" s="50"/>
      <c r="N228" s="98"/>
      <c r="O228" s="98"/>
      <c r="P228" s="24">
        <f t="shared" si="31"/>
        <v>1472</v>
      </c>
      <c r="Q228" s="84"/>
    </row>
    <row r="229" spans="1:17" x14ac:dyDescent="0.2">
      <c r="A229" s="142">
        <f t="shared" si="32"/>
        <v>163</v>
      </c>
      <c r="B229" s="25" t="s">
        <v>145</v>
      </c>
      <c r="C229" s="111">
        <v>852148</v>
      </c>
      <c r="D229" s="49">
        <v>595.5</v>
      </c>
      <c r="E229" s="49">
        <v>324.5</v>
      </c>
      <c r="F229" s="48">
        <v>217</v>
      </c>
      <c r="G229" s="49">
        <v>531.5</v>
      </c>
      <c r="H229" s="48">
        <v>702</v>
      </c>
      <c r="I229" s="49">
        <v>437</v>
      </c>
      <c r="J229" s="48">
        <v>387</v>
      </c>
      <c r="K229" s="18"/>
      <c r="L229" s="50"/>
      <c r="M229" s="50"/>
      <c r="N229" s="98"/>
      <c r="O229" s="98"/>
      <c r="P229" s="24">
        <f t="shared" si="31"/>
        <v>3194.5</v>
      </c>
      <c r="Q229" s="84"/>
    </row>
    <row r="230" spans="1:17" x14ac:dyDescent="0.2">
      <c r="A230" s="142">
        <f t="shared" si="32"/>
        <v>164</v>
      </c>
      <c r="B230" s="110" t="s">
        <v>146</v>
      </c>
      <c r="C230" s="111">
        <v>400764</v>
      </c>
      <c r="D230" s="18">
        <v>489</v>
      </c>
      <c r="E230" s="18">
        <v>333</v>
      </c>
      <c r="F230" s="48">
        <v>212</v>
      </c>
      <c r="G230" s="18">
        <v>440</v>
      </c>
      <c r="H230" s="48">
        <v>455.5</v>
      </c>
      <c r="I230" s="155">
        <v>376.5</v>
      </c>
      <c r="J230" s="48">
        <v>0</v>
      </c>
      <c r="K230" s="18"/>
      <c r="L230" s="50"/>
      <c r="M230" s="50"/>
      <c r="N230" s="17"/>
      <c r="O230" s="17"/>
      <c r="P230" s="24">
        <f t="shared" si="31"/>
        <v>2306</v>
      </c>
      <c r="Q230" s="84"/>
    </row>
    <row r="231" spans="1:17" x14ac:dyDescent="0.2">
      <c r="A231" s="142">
        <f t="shared" si="32"/>
        <v>165</v>
      </c>
      <c r="B231" s="110" t="s">
        <v>147</v>
      </c>
      <c r="C231" s="111"/>
      <c r="D231" s="18"/>
      <c r="E231" s="18"/>
      <c r="F231" s="48"/>
      <c r="G231" s="18"/>
      <c r="H231" s="48"/>
      <c r="I231" s="49"/>
      <c r="J231" s="48"/>
      <c r="K231" s="18"/>
      <c r="L231" s="58"/>
      <c r="M231" s="58"/>
      <c r="N231" s="17"/>
      <c r="O231" s="17"/>
      <c r="P231" s="24">
        <f t="shared" si="31"/>
        <v>0</v>
      </c>
      <c r="Q231" s="84"/>
    </row>
    <row r="232" spans="1:17" x14ac:dyDescent="0.2">
      <c r="A232" s="142">
        <f t="shared" si="32"/>
        <v>166</v>
      </c>
      <c r="B232" s="110" t="s">
        <v>148</v>
      </c>
      <c r="C232" s="111">
        <v>888387</v>
      </c>
      <c r="D232" s="49">
        <v>1152.5</v>
      </c>
      <c r="E232" s="49">
        <v>1178</v>
      </c>
      <c r="F232" s="48">
        <v>950.5</v>
      </c>
      <c r="G232" s="49">
        <v>1017</v>
      </c>
      <c r="H232" s="48">
        <v>1200.5</v>
      </c>
      <c r="I232" s="155">
        <v>1028</v>
      </c>
      <c r="J232" s="48">
        <v>0</v>
      </c>
      <c r="K232" s="18"/>
      <c r="L232" s="50"/>
      <c r="M232" s="50"/>
      <c r="N232" s="17"/>
      <c r="O232" s="17"/>
      <c r="P232" s="24">
        <f t="shared" si="31"/>
        <v>6526.5</v>
      </c>
      <c r="Q232" s="84"/>
    </row>
    <row r="233" spans="1:17" x14ac:dyDescent="0.2">
      <c r="A233" s="142">
        <f t="shared" si="32"/>
        <v>167</v>
      </c>
      <c r="B233" s="165" t="s">
        <v>149</v>
      </c>
      <c r="C233" s="111"/>
      <c r="D233" s="49"/>
      <c r="E233" s="49"/>
      <c r="F233" s="48"/>
      <c r="G233" s="49"/>
      <c r="H233" s="48"/>
      <c r="I233" s="155"/>
      <c r="J233" s="48"/>
      <c r="K233" s="18"/>
      <c r="L233" s="50"/>
      <c r="M233" s="50"/>
      <c r="N233" s="17"/>
      <c r="O233" s="17"/>
      <c r="P233" s="24">
        <f t="shared" si="31"/>
        <v>0</v>
      </c>
      <c r="Q233" s="84"/>
    </row>
    <row r="234" spans="1:17" ht="14.25" customHeight="1" x14ac:dyDescent="0.2">
      <c r="A234" s="142">
        <f t="shared" si="32"/>
        <v>168</v>
      </c>
      <c r="B234" s="25" t="s">
        <v>150</v>
      </c>
      <c r="C234" s="111">
        <v>395176</v>
      </c>
      <c r="D234" s="49">
        <v>2888.5</v>
      </c>
      <c r="E234" s="49">
        <v>2352</v>
      </c>
      <c r="F234" s="48">
        <v>2105</v>
      </c>
      <c r="G234" s="49">
        <v>2514.5</v>
      </c>
      <c r="H234" s="48">
        <v>2931</v>
      </c>
      <c r="I234" s="155">
        <v>2523.5</v>
      </c>
      <c r="J234" s="48">
        <v>2402</v>
      </c>
      <c r="K234" s="18"/>
      <c r="L234" s="50"/>
      <c r="M234" s="50"/>
      <c r="N234" s="17"/>
      <c r="O234" s="17"/>
      <c r="P234" s="24">
        <f t="shared" si="31"/>
        <v>17716.5</v>
      </c>
      <c r="Q234" s="84"/>
    </row>
    <row r="235" spans="1:17" x14ac:dyDescent="0.2">
      <c r="A235" s="142">
        <f t="shared" si="32"/>
        <v>169</v>
      </c>
      <c r="B235" s="114" t="s">
        <v>151</v>
      </c>
      <c r="C235" s="111">
        <v>347437</v>
      </c>
      <c r="D235" s="166">
        <v>385.5</v>
      </c>
      <c r="E235" s="166">
        <v>316</v>
      </c>
      <c r="F235" s="48">
        <v>297.5</v>
      </c>
      <c r="G235" s="166">
        <v>376.5</v>
      </c>
      <c r="H235" s="48">
        <v>395</v>
      </c>
      <c r="I235" s="155">
        <v>327</v>
      </c>
      <c r="J235" s="48">
        <v>312.5</v>
      </c>
      <c r="K235" s="18"/>
      <c r="L235" s="50"/>
      <c r="M235" s="50"/>
      <c r="N235" s="17"/>
      <c r="O235" s="17"/>
      <c r="P235" s="24">
        <f t="shared" si="31"/>
        <v>2410</v>
      </c>
      <c r="Q235" s="84"/>
    </row>
    <row r="236" spans="1:17" x14ac:dyDescent="0.2">
      <c r="A236" s="142">
        <f t="shared" si="32"/>
        <v>170</v>
      </c>
      <c r="B236" s="110" t="s">
        <v>152</v>
      </c>
      <c r="C236" s="111">
        <v>56967</v>
      </c>
      <c r="D236" s="49">
        <v>1069.5</v>
      </c>
      <c r="E236" s="49">
        <v>898</v>
      </c>
      <c r="F236" s="48">
        <v>643.5</v>
      </c>
      <c r="G236" s="49">
        <v>876.5</v>
      </c>
      <c r="H236" s="48">
        <v>920</v>
      </c>
      <c r="I236" s="155">
        <v>887</v>
      </c>
      <c r="J236" s="48">
        <v>0</v>
      </c>
      <c r="K236" s="18"/>
      <c r="L236" s="50"/>
      <c r="M236" s="50"/>
      <c r="N236" s="17"/>
      <c r="O236" s="17"/>
      <c r="P236" s="24">
        <f t="shared" si="31"/>
        <v>5294.5</v>
      </c>
      <c r="Q236" s="84"/>
    </row>
    <row r="237" spans="1:17" x14ac:dyDescent="0.2">
      <c r="A237" s="142">
        <f t="shared" si="32"/>
        <v>171</v>
      </c>
      <c r="B237" s="110" t="s">
        <v>153</v>
      </c>
      <c r="C237" s="111">
        <v>1001414</v>
      </c>
      <c r="D237" s="49">
        <v>1291</v>
      </c>
      <c r="E237" s="49">
        <v>1464</v>
      </c>
      <c r="F237" s="48">
        <v>1146.5</v>
      </c>
      <c r="G237" s="49">
        <v>1103.5</v>
      </c>
      <c r="H237" s="48">
        <v>1598.5</v>
      </c>
      <c r="I237" s="155">
        <v>1197.5</v>
      </c>
      <c r="J237" s="48">
        <v>1263</v>
      </c>
      <c r="K237" s="18"/>
      <c r="L237" s="50"/>
      <c r="M237" s="50"/>
      <c r="N237" s="17"/>
      <c r="O237" s="17"/>
      <c r="P237" s="24">
        <f t="shared" si="31"/>
        <v>9064</v>
      </c>
      <c r="Q237" s="84"/>
    </row>
    <row r="238" spans="1:17" ht="13.5" customHeight="1" x14ac:dyDescent="0.2">
      <c r="A238" s="142">
        <f t="shared" si="32"/>
        <v>172</v>
      </c>
      <c r="B238" s="110" t="s">
        <v>154</v>
      </c>
      <c r="C238" s="111">
        <v>268422</v>
      </c>
      <c r="D238" s="21">
        <v>3815.5</v>
      </c>
      <c r="E238" s="21">
        <v>2908</v>
      </c>
      <c r="F238" s="21">
        <v>2408.5</v>
      </c>
      <c r="G238" s="21">
        <v>2177</v>
      </c>
      <c r="H238" s="21">
        <v>2008</v>
      </c>
      <c r="I238" s="154">
        <v>1657</v>
      </c>
      <c r="J238" s="21">
        <v>1361.5</v>
      </c>
      <c r="K238" s="21"/>
      <c r="L238" s="85"/>
      <c r="M238" s="85"/>
      <c r="N238" s="46"/>
      <c r="O238" s="17"/>
      <c r="P238" s="24">
        <f t="shared" si="31"/>
        <v>16335.5</v>
      </c>
      <c r="Q238" s="84"/>
    </row>
    <row r="239" spans="1:17" x14ac:dyDescent="0.2">
      <c r="A239" s="142">
        <f t="shared" si="32"/>
        <v>173</v>
      </c>
      <c r="B239" s="110" t="s">
        <v>155</v>
      </c>
      <c r="C239" s="111">
        <v>842417</v>
      </c>
      <c r="D239" s="53">
        <v>2471.5</v>
      </c>
      <c r="E239" s="53">
        <v>1794.5</v>
      </c>
      <c r="F239" s="21">
        <v>1346.5</v>
      </c>
      <c r="G239" s="53">
        <v>1259.5</v>
      </c>
      <c r="H239" s="21">
        <v>1020.5</v>
      </c>
      <c r="I239" s="167">
        <v>804.5</v>
      </c>
      <c r="J239" s="21">
        <v>614</v>
      </c>
      <c r="K239" s="21"/>
      <c r="L239" s="85"/>
      <c r="M239" s="85"/>
      <c r="N239" s="46"/>
      <c r="O239" s="17"/>
      <c r="P239" s="24">
        <f t="shared" si="31"/>
        <v>9311</v>
      </c>
      <c r="Q239" s="84"/>
    </row>
    <row r="240" spans="1:17" x14ac:dyDescent="0.2">
      <c r="A240" s="142">
        <f t="shared" si="32"/>
        <v>174</v>
      </c>
      <c r="B240" s="110" t="s">
        <v>156</v>
      </c>
      <c r="C240" s="111">
        <v>1857991</v>
      </c>
      <c r="D240" s="18">
        <v>542.5</v>
      </c>
      <c r="E240" s="18">
        <v>311</v>
      </c>
      <c r="F240" s="48">
        <v>227</v>
      </c>
      <c r="G240" s="18">
        <v>467.5</v>
      </c>
      <c r="H240" s="48">
        <v>463.5</v>
      </c>
      <c r="I240" s="18">
        <v>534.5</v>
      </c>
      <c r="J240" s="48">
        <v>0</v>
      </c>
      <c r="K240" s="18"/>
      <c r="L240" s="50"/>
      <c r="M240" s="50"/>
      <c r="N240" s="17"/>
      <c r="O240" s="17"/>
      <c r="P240" s="24">
        <f t="shared" si="31"/>
        <v>2546</v>
      </c>
      <c r="Q240" s="84"/>
    </row>
    <row r="241" spans="1:17" x14ac:dyDescent="0.2">
      <c r="A241" s="142">
        <f t="shared" si="32"/>
        <v>175</v>
      </c>
      <c r="B241" s="88" t="s">
        <v>157</v>
      </c>
      <c r="C241" s="111">
        <v>2736061</v>
      </c>
      <c r="D241" s="49">
        <v>1009</v>
      </c>
      <c r="E241" s="49">
        <v>660</v>
      </c>
      <c r="F241" s="18">
        <v>463</v>
      </c>
      <c r="G241" s="49">
        <v>917.5</v>
      </c>
      <c r="H241" s="18">
        <v>934.5</v>
      </c>
      <c r="I241" s="49">
        <v>769</v>
      </c>
      <c r="J241" s="18">
        <v>0</v>
      </c>
      <c r="K241" s="18"/>
      <c r="L241" s="50"/>
      <c r="M241" s="50"/>
      <c r="N241" s="17"/>
      <c r="O241" s="17"/>
      <c r="P241" s="24">
        <f t="shared" si="31"/>
        <v>4753</v>
      </c>
      <c r="Q241" s="84"/>
    </row>
    <row r="242" spans="1:17" x14ac:dyDescent="0.2">
      <c r="A242" s="142">
        <f t="shared" si="32"/>
        <v>176</v>
      </c>
      <c r="B242" s="88" t="s">
        <v>158</v>
      </c>
      <c r="C242" s="44">
        <v>937970</v>
      </c>
      <c r="D242" s="49">
        <v>0</v>
      </c>
      <c r="E242" s="49">
        <v>0</v>
      </c>
      <c r="F242" s="49">
        <v>0</v>
      </c>
      <c r="G242" s="49">
        <v>0</v>
      </c>
      <c r="H242" s="49">
        <v>0</v>
      </c>
      <c r="I242" s="49">
        <v>0</v>
      </c>
      <c r="J242" s="49">
        <v>0</v>
      </c>
      <c r="K242" s="18"/>
      <c r="L242" s="50"/>
      <c r="M242" s="50"/>
      <c r="N242" s="17"/>
      <c r="O242" s="17"/>
      <c r="P242" s="24">
        <f t="shared" si="31"/>
        <v>0</v>
      </c>
      <c r="Q242" s="2"/>
    </row>
    <row r="243" spans="1:17" x14ac:dyDescent="0.2">
      <c r="A243" s="142"/>
      <c r="B243" s="25"/>
      <c r="C243" s="96"/>
      <c r="D243" s="18"/>
      <c r="E243" s="18"/>
      <c r="F243" s="18"/>
      <c r="G243" s="18"/>
      <c r="H243" s="18"/>
      <c r="I243" s="18"/>
      <c r="J243" s="18"/>
      <c r="K243" s="60"/>
      <c r="L243" s="61"/>
      <c r="M243" s="61"/>
      <c r="N243" s="90"/>
      <c r="O243" s="168"/>
      <c r="P243" s="24"/>
      <c r="Q243" s="2"/>
    </row>
    <row r="244" spans="1:17" x14ac:dyDescent="0.2">
      <c r="A244" s="65"/>
      <c r="B244" s="31" t="s">
        <v>35</v>
      </c>
      <c r="C244" s="66"/>
      <c r="D244" s="67">
        <f t="shared" ref="D244:P244" si="33">SUM(D226:D243)</f>
        <v>16924</v>
      </c>
      <c r="E244" s="67">
        <f t="shared" si="33"/>
        <v>13469</v>
      </c>
      <c r="F244" s="67">
        <f t="shared" si="33"/>
        <v>10729</v>
      </c>
      <c r="G244" s="67">
        <f t="shared" si="33"/>
        <v>12756</v>
      </c>
      <c r="H244" s="67">
        <f t="shared" si="33"/>
        <v>13766.5</v>
      </c>
      <c r="I244" s="67">
        <f t="shared" si="33"/>
        <v>11492.5</v>
      </c>
      <c r="J244" s="67">
        <f t="shared" si="33"/>
        <v>6480.5</v>
      </c>
      <c r="K244" s="67">
        <f t="shared" si="33"/>
        <v>0</v>
      </c>
      <c r="L244" s="67">
        <f t="shared" si="33"/>
        <v>0</v>
      </c>
      <c r="M244" s="67">
        <f t="shared" si="33"/>
        <v>0</v>
      </c>
      <c r="N244" s="67">
        <f t="shared" si="33"/>
        <v>0</v>
      </c>
      <c r="O244" s="67">
        <f t="shared" si="33"/>
        <v>0</v>
      </c>
      <c r="P244" s="67">
        <f t="shared" si="33"/>
        <v>85617.5</v>
      </c>
      <c r="Q244" s="2"/>
    </row>
    <row r="245" spans="1:17" x14ac:dyDescent="0.2">
      <c r="A245" s="148"/>
      <c r="B245" s="38"/>
      <c r="C245" s="40"/>
      <c r="D245" s="69"/>
      <c r="E245" s="69"/>
      <c r="F245" s="69"/>
      <c r="G245" s="69"/>
      <c r="H245" s="69"/>
      <c r="I245" s="69"/>
      <c r="J245" s="69"/>
      <c r="K245" s="69"/>
      <c r="L245" s="70"/>
      <c r="M245" s="70"/>
      <c r="N245" s="71"/>
      <c r="O245" s="169"/>
      <c r="P245" s="108"/>
      <c r="Q245" s="2"/>
    </row>
    <row r="246" spans="1:17" x14ac:dyDescent="0.2">
      <c r="A246" s="148"/>
      <c r="B246" s="38"/>
      <c r="C246" s="40"/>
      <c r="D246" s="74"/>
      <c r="E246" s="74"/>
      <c r="F246" s="74"/>
      <c r="G246" s="74"/>
      <c r="H246" s="74"/>
      <c r="I246" s="74"/>
      <c r="J246" s="74"/>
      <c r="K246" s="74"/>
      <c r="L246" s="2"/>
      <c r="M246" s="2"/>
      <c r="N246" s="75"/>
      <c r="O246" s="170"/>
      <c r="P246" s="109"/>
      <c r="Q246" s="2"/>
    </row>
    <row r="247" spans="1:17" x14ac:dyDescent="0.2">
      <c r="A247" s="152"/>
      <c r="B247" s="79" t="s">
        <v>159</v>
      </c>
      <c r="C247" s="40"/>
      <c r="D247" s="80"/>
      <c r="E247" s="80"/>
      <c r="F247" s="80"/>
      <c r="G247" s="80"/>
      <c r="H247" s="80"/>
      <c r="I247" s="80"/>
      <c r="J247" s="80"/>
      <c r="K247" s="80"/>
      <c r="L247" s="81"/>
      <c r="M247" s="82"/>
      <c r="N247" s="82"/>
      <c r="O247" s="82"/>
      <c r="P247" s="83"/>
      <c r="Q247" s="43"/>
    </row>
    <row r="248" spans="1:17" x14ac:dyDescent="0.2">
      <c r="A248" s="142">
        <v>177</v>
      </c>
      <c r="B248" s="92">
        <v>20</v>
      </c>
      <c r="C248" s="111">
        <v>1860571</v>
      </c>
      <c r="D248" s="18">
        <v>140.5</v>
      </c>
      <c r="E248" s="18">
        <v>97</v>
      </c>
      <c r="F248" s="18">
        <v>58.5</v>
      </c>
      <c r="G248" s="18">
        <v>115</v>
      </c>
      <c r="H248" s="48">
        <v>116</v>
      </c>
      <c r="I248" s="18">
        <v>95</v>
      </c>
      <c r="J248" s="48">
        <v>93.5</v>
      </c>
      <c r="K248" s="18"/>
      <c r="L248" s="113"/>
      <c r="M248" s="113"/>
      <c r="N248" s="17"/>
      <c r="O248" s="17"/>
      <c r="P248" s="24">
        <f t="shared" ref="P248:P264" si="34">SUM(D248:O248)</f>
        <v>715.5</v>
      </c>
      <c r="Q248" s="43"/>
    </row>
    <row r="249" spans="1:17" x14ac:dyDescent="0.2">
      <c r="A249" s="142">
        <f t="shared" ref="A249:A282" si="35">A248+1</f>
        <v>178</v>
      </c>
      <c r="B249" s="92" t="s">
        <v>160</v>
      </c>
      <c r="C249" s="111">
        <v>1802245</v>
      </c>
      <c r="D249" s="18">
        <v>246</v>
      </c>
      <c r="E249" s="18">
        <v>135.5</v>
      </c>
      <c r="F249" s="18">
        <v>86</v>
      </c>
      <c r="G249" s="18">
        <v>230.5</v>
      </c>
      <c r="H249" s="48">
        <v>283</v>
      </c>
      <c r="I249" s="18">
        <v>196.5</v>
      </c>
      <c r="J249" s="48">
        <v>0</v>
      </c>
      <c r="K249" s="18"/>
      <c r="L249" s="113"/>
      <c r="M249" s="113"/>
      <c r="N249" s="17"/>
      <c r="O249" s="17"/>
      <c r="P249" s="24">
        <f t="shared" si="34"/>
        <v>1177.5</v>
      </c>
      <c r="Q249" s="43"/>
    </row>
    <row r="250" spans="1:17" x14ac:dyDescent="0.2">
      <c r="A250" s="142">
        <f t="shared" si="35"/>
        <v>179</v>
      </c>
      <c r="B250" s="110" t="s">
        <v>161</v>
      </c>
      <c r="C250" s="111">
        <v>1861411</v>
      </c>
      <c r="D250" s="18">
        <v>199.5</v>
      </c>
      <c r="E250" s="18">
        <v>203</v>
      </c>
      <c r="F250" s="18">
        <v>107.5</v>
      </c>
      <c r="G250" s="18">
        <v>205.5</v>
      </c>
      <c r="H250" s="48">
        <v>205.5</v>
      </c>
      <c r="I250" s="18">
        <v>173.5</v>
      </c>
      <c r="J250" s="48">
        <v>164</v>
      </c>
      <c r="K250" s="18"/>
      <c r="L250" s="113"/>
      <c r="M250" s="113"/>
      <c r="N250" s="17"/>
      <c r="O250" s="17"/>
      <c r="P250" s="24">
        <f t="shared" si="34"/>
        <v>1258.5</v>
      </c>
      <c r="Q250" s="43"/>
    </row>
    <row r="251" spans="1:17" x14ac:dyDescent="0.2">
      <c r="A251" s="142">
        <f t="shared" si="35"/>
        <v>180</v>
      </c>
      <c r="B251" s="110" t="s">
        <v>162</v>
      </c>
      <c r="C251" s="111">
        <v>758251</v>
      </c>
      <c r="D251" s="18">
        <v>403.5</v>
      </c>
      <c r="E251" s="18">
        <v>401.5</v>
      </c>
      <c r="F251" s="18">
        <v>414</v>
      </c>
      <c r="G251" s="18">
        <v>428.5</v>
      </c>
      <c r="H251" s="48">
        <v>444.5</v>
      </c>
      <c r="I251" s="18">
        <v>423</v>
      </c>
      <c r="J251" s="48">
        <v>0</v>
      </c>
      <c r="K251" s="18"/>
      <c r="L251" s="113"/>
      <c r="M251" s="113"/>
      <c r="N251" s="17"/>
      <c r="O251" s="17"/>
      <c r="P251" s="24">
        <f t="shared" si="34"/>
        <v>2515</v>
      </c>
      <c r="Q251" s="43"/>
    </row>
    <row r="252" spans="1:17" x14ac:dyDescent="0.2">
      <c r="A252" s="142">
        <f t="shared" si="35"/>
        <v>181</v>
      </c>
      <c r="B252" s="110" t="s">
        <v>163</v>
      </c>
      <c r="C252" s="111"/>
      <c r="D252" s="49"/>
      <c r="E252" s="49"/>
      <c r="F252" s="18"/>
      <c r="G252" s="49"/>
      <c r="H252" s="48"/>
      <c r="I252" s="18"/>
      <c r="J252" s="48"/>
      <c r="K252" s="18"/>
      <c r="L252" s="113"/>
      <c r="M252" s="113"/>
      <c r="N252" s="17"/>
      <c r="O252" s="17"/>
      <c r="P252" s="24">
        <f t="shared" si="34"/>
        <v>0</v>
      </c>
      <c r="Q252" s="43"/>
    </row>
    <row r="253" spans="1:17" x14ac:dyDescent="0.2">
      <c r="A253" s="142">
        <f t="shared" si="35"/>
        <v>182</v>
      </c>
      <c r="B253" s="118" t="s">
        <v>164</v>
      </c>
      <c r="C253" s="171">
        <v>2855588</v>
      </c>
      <c r="D253" s="18">
        <v>69.5</v>
      </c>
      <c r="E253" s="18">
        <v>46.5</v>
      </c>
      <c r="F253" s="18">
        <v>7</v>
      </c>
      <c r="G253" s="18">
        <v>6.5</v>
      </c>
      <c r="H253" s="48">
        <v>48.5</v>
      </c>
      <c r="I253" s="18">
        <v>86</v>
      </c>
      <c r="J253" s="48">
        <v>0</v>
      </c>
      <c r="K253" s="18"/>
      <c r="L253" s="50"/>
      <c r="M253" s="50"/>
      <c r="N253" s="98"/>
      <c r="O253" s="98"/>
      <c r="P253" s="172">
        <f t="shared" si="34"/>
        <v>264</v>
      </c>
      <c r="Q253" s="43"/>
    </row>
    <row r="254" spans="1:17" x14ac:dyDescent="0.2">
      <c r="A254" s="142">
        <f t="shared" si="35"/>
        <v>183</v>
      </c>
      <c r="B254" s="110" t="s">
        <v>165</v>
      </c>
      <c r="C254" s="111">
        <v>2852897</v>
      </c>
      <c r="D254" s="53">
        <v>927</v>
      </c>
      <c r="E254" s="53">
        <v>1042</v>
      </c>
      <c r="F254" s="21">
        <v>931.5</v>
      </c>
      <c r="G254" s="53">
        <v>746.5</v>
      </c>
      <c r="H254" s="21">
        <v>849.5</v>
      </c>
      <c r="I254" s="21">
        <v>876.5</v>
      </c>
      <c r="J254" s="21">
        <v>743</v>
      </c>
      <c r="K254" s="21"/>
      <c r="L254" s="119"/>
      <c r="M254" s="119"/>
      <c r="N254" s="46"/>
      <c r="O254" s="17"/>
      <c r="P254" s="24">
        <f t="shared" si="34"/>
        <v>6116</v>
      </c>
      <c r="Q254" s="84"/>
    </row>
    <row r="255" spans="1:17" x14ac:dyDescent="0.2">
      <c r="A255" s="142">
        <f t="shared" si="35"/>
        <v>184</v>
      </c>
      <c r="B255" s="110" t="s">
        <v>166</v>
      </c>
      <c r="C255" s="111">
        <v>869505</v>
      </c>
      <c r="D255" s="49">
        <v>923.5</v>
      </c>
      <c r="E255" s="49">
        <v>2132.5</v>
      </c>
      <c r="F255" s="18">
        <v>312.5</v>
      </c>
      <c r="G255" s="49">
        <v>283.5</v>
      </c>
      <c r="H255" s="48">
        <v>91.5</v>
      </c>
      <c r="I255" s="18">
        <v>64</v>
      </c>
      <c r="J255" s="48">
        <v>64.5</v>
      </c>
      <c r="K255" s="18"/>
      <c r="L255" s="113"/>
      <c r="M255" s="113"/>
      <c r="N255" s="17"/>
      <c r="O255" s="17"/>
      <c r="P255" s="24">
        <f t="shared" si="34"/>
        <v>3872</v>
      </c>
      <c r="Q255" s="84"/>
    </row>
    <row r="256" spans="1:17" x14ac:dyDescent="0.2">
      <c r="A256" s="142">
        <f t="shared" si="35"/>
        <v>185</v>
      </c>
      <c r="B256" s="110" t="s">
        <v>167</v>
      </c>
      <c r="C256" s="111">
        <v>1315531</v>
      </c>
      <c r="D256" s="49">
        <v>589</v>
      </c>
      <c r="E256" s="49">
        <v>583.5</v>
      </c>
      <c r="F256" s="18">
        <v>416.5</v>
      </c>
      <c r="G256" s="49">
        <v>515.5</v>
      </c>
      <c r="H256" s="48">
        <v>575</v>
      </c>
      <c r="I256" s="18">
        <v>492</v>
      </c>
      <c r="J256" s="48">
        <v>503.5</v>
      </c>
      <c r="K256" s="18"/>
      <c r="L256" s="113"/>
      <c r="M256" s="113"/>
      <c r="N256" s="17"/>
      <c r="O256" s="17"/>
      <c r="P256" s="24">
        <f t="shared" si="34"/>
        <v>3675</v>
      </c>
      <c r="Q256" s="84"/>
    </row>
    <row r="257" spans="1:17" x14ac:dyDescent="0.2">
      <c r="A257" s="142">
        <f t="shared" si="35"/>
        <v>186</v>
      </c>
      <c r="B257" s="110" t="s">
        <v>168</v>
      </c>
      <c r="C257" s="111">
        <v>1106059</v>
      </c>
      <c r="D257" s="49">
        <v>653.5</v>
      </c>
      <c r="E257" s="49">
        <v>747</v>
      </c>
      <c r="F257" s="18">
        <v>536.5</v>
      </c>
      <c r="G257" s="49">
        <v>879.5</v>
      </c>
      <c r="H257" s="48">
        <v>961.5</v>
      </c>
      <c r="I257" s="18">
        <v>637.5</v>
      </c>
      <c r="J257" s="48">
        <v>602</v>
      </c>
      <c r="K257" s="18"/>
      <c r="L257" s="113"/>
      <c r="M257" s="113"/>
      <c r="N257" s="17"/>
      <c r="O257" s="17"/>
      <c r="P257" s="24">
        <f t="shared" si="34"/>
        <v>5017.5</v>
      </c>
      <c r="Q257" s="84"/>
    </row>
    <row r="258" spans="1:17" x14ac:dyDescent="0.2">
      <c r="A258" s="142">
        <f t="shared" si="35"/>
        <v>187</v>
      </c>
      <c r="B258" s="110" t="s">
        <v>169</v>
      </c>
      <c r="C258" s="111">
        <v>1175835</v>
      </c>
      <c r="D258" s="49">
        <v>391</v>
      </c>
      <c r="E258" s="49">
        <v>441.5</v>
      </c>
      <c r="F258" s="18">
        <v>229</v>
      </c>
      <c r="G258" s="49">
        <v>372.5</v>
      </c>
      <c r="H258" s="48">
        <v>414.5</v>
      </c>
      <c r="I258" s="18">
        <v>379</v>
      </c>
      <c r="J258" s="48">
        <v>327.5</v>
      </c>
      <c r="K258" s="18"/>
      <c r="L258" s="113"/>
      <c r="M258" s="113"/>
      <c r="N258" s="17"/>
      <c r="O258" s="17"/>
      <c r="P258" s="24">
        <f t="shared" si="34"/>
        <v>2555</v>
      </c>
      <c r="Q258" s="84"/>
    </row>
    <row r="259" spans="1:17" x14ac:dyDescent="0.2">
      <c r="A259" s="142">
        <f t="shared" si="35"/>
        <v>188</v>
      </c>
      <c r="B259" s="110" t="s">
        <v>170</v>
      </c>
      <c r="C259" s="111">
        <v>951820</v>
      </c>
      <c r="D259" s="49">
        <v>2220.5</v>
      </c>
      <c r="E259" s="49">
        <v>2054.5</v>
      </c>
      <c r="F259" s="18">
        <v>1524</v>
      </c>
      <c r="G259" s="49">
        <v>2270.5</v>
      </c>
      <c r="H259" s="48">
        <v>2391.5</v>
      </c>
      <c r="I259" s="18">
        <v>2165.5</v>
      </c>
      <c r="J259" s="48">
        <v>0</v>
      </c>
      <c r="K259" s="18"/>
      <c r="L259" s="113"/>
      <c r="M259" s="113"/>
      <c r="N259" s="17"/>
      <c r="O259" s="17"/>
      <c r="P259" s="24">
        <f t="shared" si="34"/>
        <v>12626.5</v>
      </c>
      <c r="Q259" s="84"/>
    </row>
    <row r="260" spans="1:17" x14ac:dyDescent="0.2">
      <c r="A260" s="142">
        <f t="shared" si="35"/>
        <v>189</v>
      </c>
      <c r="B260" s="110" t="s">
        <v>171</v>
      </c>
      <c r="C260" s="111">
        <v>1817886</v>
      </c>
      <c r="D260" s="49">
        <v>40.5</v>
      </c>
      <c r="E260" s="49">
        <v>19.5</v>
      </c>
      <c r="F260" s="18">
        <v>24</v>
      </c>
      <c r="G260" s="49">
        <v>31.5</v>
      </c>
      <c r="H260" s="48">
        <v>30.5</v>
      </c>
      <c r="I260" s="18">
        <v>24.5</v>
      </c>
      <c r="J260" s="48">
        <v>28.5</v>
      </c>
      <c r="K260" s="18"/>
      <c r="L260" s="50"/>
      <c r="M260" s="50"/>
      <c r="N260" s="98"/>
      <c r="O260" s="98"/>
      <c r="P260" s="172">
        <f t="shared" si="34"/>
        <v>199</v>
      </c>
      <c r="Q260" s="84"/>
    </row>
    <row r="261" spans="1:17" x14ac:dyDescent="0.2">
      <c r="A261" s="142">
        <f t="shared" si="35"/>
        <v>190</v>
      </c>
      <c r="B261" s="25" t="s">
        <v>172</v>
      </c>
      <c r="C261" s="111"/>
      <c r="D261" s="49"/>
      <c r="E261" s="49"/>
      <c r="F261" s="18"/>
      <c r="G261" s="49"/>
      <c r="H261" s="48"/>
      <c r="I261" s="18"/>
      <c r="J261" s="48"/>
      <c r="K261" s="18"/>
      <c r="L261" s="113"/>
      <c r="M261" s="113"/>
      <c r="N261" s="17"/>
      <c r="O261" s="17"/>
      <c r="P261" s="24">
        <f t="shared" si="34"/>
        <v>0</v>
      </c>
      <c r="Q261" s="84"/>
    </row>
    <row r="262" spans="1:17" x14ac:dyDescent="0.2">
      <c r="A262" s="142">
        <f t="shared" si="35"/>
        <v>191</v>
      </c>
      <c r="B262" s="25" t="s">
        <v>173</v>
      </c>
      <c r="C262" s="111"/>
      <c r="D262" s="49"/>
      <c r="E262" s="49"/>
      <c r="F262" s="18"/>
      <c r="G262" s="49"/>
      <c r="H262" s="48"/>
      <c r="I262" s="18"/>
      <c r="J262" s="48"/>
      <c r="K262" s="18"/>
      <c r="L262" s="113"/>
      <c r="M262" s="113"/>
      <c r="N262" s="17"/>
      <c r="O262" s="17"/>
      <c r="P262" s="24">
        <f t="shared" si="34"/>
        <v>0</v>
      </c>
      <c r="Q262" s="84"/>
    </row>
    <row r="263" spans="1:17" x14ac:dyDescent="0.2">
      <c r="A263" s="142">
        <f t="shared" si="35"/>
        <v>192</v>
      </c>
      <c r="B263" s="25" t="s">
        <v>174</v>
      </c>
      <c r="C263" s="96">
        <v>1853971</v>
      </c>
      <c r="D263" s="18">
        <v>171.5</v>
      </c>
      <c r="E263" s="18">
        <v>191.5</v>
      </c>
      <c r="F263" s="48">
        <v>160.5</v>
      </c>
      <c r="G263" s="18">
        <v>182.5</v>
      </c>
      <c r="H263" s="48">
        <v>199</v>
      </c>
      <c r="I263" s="18">
        <v>165.5</v>
      </c>
      <c r="J263" s="48">
        <v>0</v>
      </c>
      <c r="K263" s="18"/>
      <c r="L263" s="113"/>
      <c r="M263" s="113"/>
      <c r="N263" s="17"/>
      <c r="O263" s="173"/>
      <c r="P263" s="24">
        <f t="shared" si="34"/>
        <v>1070.5</v>
      </c>
      <c r="Q263" s="84"/>
    </row>
    <row r="264" spans="1:17" x14ac:dyDescent="0.2">
      <c r="A264" s="142">
        <f t="shared" si="35"/>
        <v>193</v>
      </c>
      <c r="B264" s="88" t="s">
        <v>175</v>
      </c>
      <c r="C264" s="26">
        <v>2945509</v>
      </c>
      <c r="D264" s="21">
        <v>4654</v>
      </c>
      <c r="E264" s="21">
        <v>3348.5</v>
      </c>
      <c r="F264" s="21">
        <v>2901.5</v>
      </c>
      <c r="G264" s="21">
        <v>2961.5</v>
      </c>
      <c r="H264" s="21">
        <v>2963.5</v>
      </c>
      <c r="I264" s="53">
        <v>2812.5</v>
      </c>
      <c r="J264" s="21">
        <v>2363</v>
      </c>
      <c r="K264" s="21"/>
      <c r="L264" s="119"/>
      <c r="M264" s="119"/>
      <c r="N264" s="46"/>
      <c r="O264" s="173"/>
      <c r="P264" s="24">
        <f t="shared" si="34"/>
        <v>22004.5</v>
      </c>
      <c r="Q264" s="84"/>
    </row>
    <row r="265" spans="1:17" x14ac:dyDescent="0.2">
      <c r="A265" s="142"/>
      <c r="B265" s="88"/>
      <c r="C265" s="44"/>
      <c r="D265" s="18"/>
      <c r="E265" s="18"/>
      <c r="F265" s="18"/>
      <c r="G265" s="18"/>
      <c r="H265" s="18"/>
      <c r="I265" s="18"/>
      <c r="J265" s="18"/>
      <c r="K265" s="60"/>
      <c r="L265" s="61"/>
      <c r="M265" s="61"/>
      <c r="N265" s="90"/>
      <c r="O265" s="168"/>
      <c r="P265" s="24"/>
      <c r="Q265" s="84"/>
    </row>
    <row r="266" spans="1:17" x14ac:dyDescent="0.2">
      <c r="A266" s="65"/>
      <c r="B266" s="31" t="s">
        <v>35</v>
      </c>
      <c r="C266" s="66"/>
      <c r="D266" s="67">
        <f t="shared" ref="D266:P266" si="36">SUM(D248:D265)</f>
        <v>11629.5</v>
      </c>
      <c r="E266" s="67">
        <f t="shared" si="36"/>
        <v>11444</v>
      </c>
      <c r="F266" s="67">
        <f t="shared" si="36"/>
        <v>7709</v>
      </c>
      <c r="G266" s="67">
        <f t="shared" si="36"/>
        <v>9229.5</v>
      </c>
      <c r="H266" s="67">
        <f t="shared" si="36"/>
        <v>9574</v>
      </c>
      <c r="I266" s="67">
        <f t="shared" si="36"/>
        <v>8591</v>
      </c>
      <c r="J266" s="67">
        <f t="shared" si="36"/>
        <v>4889.5</v>
      </c>
      <c r="K266" s="67">
        <f t="shared" si="36"/>
        <v>0</v>
      </c>
      <c r="L266" s="67">
        <f t="shared" si="36"/>
        <v>0</v>
      </c>
      <c r="M266" s="67">
        <f t="shared" si="36"/>
        <v>0</v>
      </c>
      <c r="N266" s="67">
        <f t="shared" si="36"/>
        <v>0</v>
      </c>
      <c r="O266" s="67">
        <f t="shared" si="36"/>
        <v>0</v>
      </c>
      <c r="P266" s="67">
        <f t="shared" si="36"/>
        <v>63066.5</v>
      </c>
      <c r="Q266" s="2"/>
    </row>
    <row r="267" spans="1:17" x14ac:dyDescent="0.2">
      <c r="A267" s="148"/>
      <c r="B267" s="38"/>
      <c r="C267" s="40"/>
      <c r="D267" s="69"/>
      <c r="E267" s="69"/>
      <c r="F267" s="69"/>
      <c r="G267" s="69"/>
      <c r="H267" s="69"/>
      <c r="I267" s="69"/>
      <c r="J267" s="69"/>
      <c r="K267" s="69"/>
      <c r="L267" s="70"/>
      <c r="M267" s="70"/>
      <c r="N267" s="71"/>
      <c r="O267" s="149"/>
      <c r="P267" s="150"/>
      <c r="Q267" s="2"/>
    </row>
    <row r="268" spans="1:17" x14ac:dyDescent="0.2">
      <c r="A268" s="148"/>
      <c r="B268" s="38"/>
      <c r="C268" s="40"/>
      <c r="D268" s="74"/>
      <c r="E268" s="74"/>
      <c r="F268" s="74"/>
      <c r="G268" s="74"/>
      <c r="H268" s="74"/>
      <c r="I268" s="74"/>
      <c r="J268" s="74"/>
      <c r="K268" s="74"/>
      <c r="L268" s="2"/>
      <c r="M268" s="2"/>
      <c r="N268" s="75"/>
      <c r="O268" s="163"/>
      <c r="P268" s="151"/>
      <c r="Q268" s="2"/>
    </row>
    <row r="269" spans="1:17" x14ac:dyDescent="0.2">
      <c r="A269" s="152"/>
      <c r="B269" s="79" t="s">
        <v>176</v>
      </c>
      <c r="C269" s="40"/>
      <c r="D269" s="80"/>
      <c r="E269" s="80"/>
      <c r="F269" s="80"/>
      <c r="G269" s="80"/>
      <c r="H269" s="80"/>
      <c r="I269" s="80"/>
      <c r="J269" s="80"/>
      <c r="K269" s="80"/>
      <c r="L269" s="81"/>
      <c r="M269" s="82"/>
      <c r="N269" s="82"/>
      <c r="O269" s="82"/>
      <c r="P269" s="83"/>
      <c r="Q269" s="43"/>
    </row>
    <row r="270" spans="1:17" x14ac:dyDescent="0.2">
      <c r="A270" s="142">
        <v>194</v>
      </c>
      <c r="B270" s="118" t="s">
        <v>177</v>
      </c>
      <c r="C270" s="111">
        <v>101766</v>
      </c>
      <c r="D270" s="18">
        <v>378.5</v>
      </c>
      <c r="E270" s="18">
        <v>132</v>
      </c>
      <c r="F270" s="18">
        <v>261.5</v>
      </c>
      <c r="G270" s="18">
        <v>268</v>
      </c>
      <c r="H270" s="48">
        <v>274.5</v>
      </c>
      <c r="I270" s="18">
        <v>213.5</v>
      </c>
      <c r="J270" s="48">
        <v>0</v>
      </c>
      <c r="K270" s="18"/>
      <c r="L270" s="50"/>
      <c r="M270" s="50"/>
      <c r="N270" s="98"/>
      <c r="O270" s="98"/>
      <c r="P270" s="172">
        <f t="shared" ref="P270:P282" si="37">SUM(D270:O270)</f>
        <v>1528</v>
      </c>
      <c r="Q270" s="84"/>
    </row>
    <row r="271" spans="1:17" x14ac:dyDescent="0.2">
      <c r="A271" s="142">
        <f t="shared" si="35"/>
        <v>195</v>
      </c>
      <c r="B271" s="118" t="s">
        <v>178</v>
      </c>
      <c r="C271" s="111">
        <v>1837487</v>
      </c>
      <c r="D271" s="18">
        <v>161</v>
      </c>
      <c r="E271" s="18">
        <v>177</v>
      </c>
      <c r="F271" s="18">
        <v>146</v>
      </c>
      <c r="G271" s="18">
        <v>154.5</v>
      </c>
      <c r="H271" s="48">
        <v>169.5</v>
      </c>
      <c r="I271" s="18">
        <v>146.5</v>
      </c>
      <c r="J271" s="48">
        <v>155.5</v>
      </c>
      <c r="K271" s="18"/>
      <c r="L271" s="50"/>
      <c r="M271" s="50"/>
      <c r="N271" s="98"/>
      <c r="O271" s="98"/>
      <c r="P271" s="172">
        <f t="shared" si="37"/>
        <v>1110</v>
      </c>
      <c r="Q271" s="84"/>
    </row>
    <row r="272" spans="1:17" x14ac:dyDescent="0.2">
      <c r="A272" s="142">
        <f t="shared" si="35"/>
        <v>196</v>
      </c>
      <c r="B272" s="118" t="s">
        <v>179</v>
      </c>
      <c r="C272" s="171">
        <v>2887507</v>
      </c>
      <c r="D272" s="18">
        <v>119</v>
      </c>
      <c r="E272" s="18">
        <v>131.5</v>
      </c>
      <c r="F272" s="18">
        <v>126.5</v>
      </c>
      <c r="G272" s="18">
        <v>127.5</v>
      </c>
      <c r="H272" s="17">
        <v>122</v>
      </c>
      <c r="I272" s="18">
        <v>252.5</v>
      </c>
      <c r="J272" s="48">
        <v>130</v>
      </c>
      <c r="K272" s="18"/>
      <c r="L272" s="50"/>
      <c r="M272" s="50"/>
      <c r="N272" s="98"/>
      <c r="O272" s="98"/>
      <c r="P272" s="172">
        <f t="shared" si="37"/>
        <v>1009</v>
      </c>
      <c r="Q272" s="84"/>
    </row>
    <row r="273" spans="1:17" x14ac:dyDescent="0.2">
      <c r="A273" s="142">
        <f t="shared" si="35"/>
        <v>197</v>
      </c>
      <c r="B273" s="118" t="s">
        <v>180</v>
      </c>
      <c r="C273" s="111">
        <v>2870606</v>
      </c>
      <c r="D273" s="18">
        <v>165</v>
      </c>
      <c r="E273" s="18">
        <v>64.5</v>
      </c>
      <c r="F273" s="18">
        <v>8.5</v>
      </c>
      <c r="G273" s="18">
        <v>137</v>
      </c>
      <c r="H273" s="48">
        <v>124</v>
      </c>
      <c r="I273" s="18">
        <v>85</v>
      </c>
      <c r="J273" s="48">
        <v>0</v>
      </c>
      <c r="K273" s="18"/>
      <c r="L273" s="50"/>
      <c r="M273" s="50"/>
      <c r="N273" s="98"/>
      <c r="O273" s="98"/>
      <c r="P273" s="172">
        <f t="shared" si="37"/>
        <v>584</v>
      </c>
      <c r="Q273" s="84"/>
    </row>
    <row r="274" spans="1:17" x14ac:dyDescent="0.2">
      <c r="A274" s="142">
        <f t="shared" si="35"/>
        <v>198</v>
      </c>
      <c r="B274" s="118" t="s">
        <v>181</v>
      </c>
      <c r="C274" s="111"/>
      <c r="D274" s="18"/>
      <c r="E274" s="18"/>
      <c r="F274" s="18"/>
      <c r="G274" s="18"/>
      <c r="H274" s="48"/>
      <c r="I274" s="18"/>
      <c r="J274" s="48"/>
      <c r="K274" s="18"/>
      <c r="L274" s="50"/>
      <c r="M274" s="50"/>
      <c r="N274" s="98"/>
      <c r="O274" s="98"/>
      <c r="P274" s="172">
        <f t="shared" si="37"/>
        <v>0</v>
      </c>
      <c r="Q274" s="84"/>
    </row>
    <row r="275" spans="1:17" x14ac:dyDescent="0.2">
      <c r="A275" s="142">
        <f t="shared" si="35"/>
        <v>199</v>
      </c>
      <c r="B275" s="25" t="s">
        <v>182</v>
      </c>
      <c r="C275" s="111">
        <v>1875022</v>
      </c>
      <c r="D275" s="18">
        <v>143</v>
      </c>
      <c r="E275" s="18">
        <v>104</v>
      </c>
      <c r="F275" s="18">
        <v>56</v>
      </c>
      <c r="G275" s="18">
        <v>120.5</v>
      </c>
      <c r="H275" s="48">
        <v>130</v>
      </c>
      <c r="I275" s="18">
        <v>115.5</v>
      </c>
      <c r="J275" s="48">
        <v>95.5</v>
      </c>
      <c r="K275" s="18"/>
      <c r="L275" s="50"/>
      <c r="M275" s="50"/>
      <c r="N275" s="98"/>
      <c r="O275" s="98"/>
      <c r="P275" s="172">
        <f t="shared" si="37"/>
        <v>764.5</v>
      </c>
      <c r="Q275" s="84"/>
    </row>
    <row r="276" spans="1:17" ht="14.25" customHeight="1" x14ac:dyDescent="0.2">
      <c r="A276" s="142">
        <f t="shared" si="35"/>
        <v>200</v>
      </c>
      <c r="B276" s="25" t="s">
        <v>183</v>
      </c>
      <c r="C276" s="111">
        <v>1139506</v>
      </c>
      <c r="D276" s="49">
        <v>1619</v>
      </c>
      <c r="E276" s="49">
        <v>923.5</v>
      </c>
      <c r="F276" s="18">
        <v>683.5</v>
      </c>
      <c r="G276" s="49">
        <v>1402.5</v>
      </c>
      <c r="H276" s="48">
        <v>1460.5</v>
      </c>
      <c r="I276" s="18">
        <v>1245.5</v>
      </c>
      <c r="J276" s="48">
        <v>0</v>
      </c>
      <c r="K276" s="18"/>
      <c r="L276" s="50"/>
      <c r="M276" s="50"/>
      <c r="N276" s="98"/>
      <c r="O276" s="98"/>
      <c r="P276" s="172">
        <f t="shared" si="37"/>
        <v>7334.5</v>
      </c>
      <c r="Q276" s="84"/>
    </row>
    <row r="277" spans="1:17" x14ac:dyDescent="0.2">
      <c r="A277" s="142">
        <f t="shared" si="35"/>
        <v>201</v>
      </c>
      <c r="B277" s="25" t="s">
        <v>184</v>
      </c>
      <c r="C277" s="111">
        <v>1694659</v>
      </c>
      <c r="D277" s="49">
        <v>1420.5</v>
      </c>
      <c r="E277" s="49">
        <v>494</v>
      </c>
      <c r="F277" s="18">
        <v>202</v>
      </c>
      <c r="G277" s="49">
        <v>857.5</v>
      </c>
      <c r="H277" s="48">
        <v>907.5</v>
      </c>
      <c r="I277" s="18">
        <v>746</v>
      </c>
      <c r="J277" s="48">
        <v>669.5</v>
      </c>
      <c r="K277" s="18"/>
      <c r="L277" s="50"/>
      <c r="M277" s="50"/>
      <c r="N277" s="98"/>
      <c r="O277" s="98"/>
      <c r="P277" s="172">
        <f t="shared" si="37"/>
        <v>5297</v>
      </c>
      <c r="Q277" s="84"/>
    </row>
    <row r="278" spans="1:17" x14ac:dyDescent="0.2">
      <c r="A278" s="142">
        <f t="shared" si="35"/>
        <v>202</v>
      </c>
      <c r="B278" s="25" t="s">
        <v>185</v>
      </c>
      <c r="C278" s="111">
        <v>1137084</v>
      </c>
      <c r="D278" s="49">
        <v>637</v>
      </c>
      <c r="E278" s="49">
        <v>630.5</v>
      </c>
      <c r="F278" s="18">
        <v>714</v>
      </c>
      <c r="G278" s="49">
        <v>709</v>
      </c>
      <c r="H278" s="48">
        <v>698</v>
      </c>
      <c r="I278" s="18">
        <v>569.5</v>
      </c>
      <c r="J278" s="48">
        <v>625.5</v>
      </c>
      <c r="K278" s="18"/>
      <c r="L278" s="50"/>
      <c r="M278" s="50"/>
      <c r="N278" s="98"/>
      <c r="O278" s="98"/>
      <c r="P278" s="172">
        <f t="shared" si="37"/>
        <v>4583.5</v>
      </c>
      <c r="Q278" s="84"/>
    </row>
    <row r="279" spans="1:17" x14ac:dyDescent="0.2">
      <c r="A279" s="142">
        <f t="shared" si="35"/>
        <v>203</v>
      </c>
      <c r="B279" s="25" t="s">
        <v>186</v>
      </c>
      <c r="C279" s="111">
        <v>2307261</v>
      </c>
      <c r="D279" s="49">
        <v>368</v>
      </c>
      <c r="E279" s="49">
        <v>339</v>
      </c>
      <c r="F279" s="18">
        <v>272.5</v>
      </c>
      <c r="G279" s="49">
        <v>328</v>
      </c>
      <c r="H279" s="48">
        <v>359.5</v>
      </c>
      <c r="I279" s="18">
        <v>322.5</v>
      </c>
      <c r="J279" s="48">
        <v>306</v>
      </c>
      <c r="K279" s="18"/>
      <c r="L279" s="50"/>
      <c r="M279" s="50"/>
      <c r="N279" s="98"/>
      <c r="O279" s="98"/>
      <c r="P279" s="172">
        <f t="shared" si="37"/>
        <v>2295.5</v>
      </c>
      <c r="Q279" s="84"/>
    </row>
    <row r="280" spans="1:17" x14ac:dyDescent="0.2">
      <c r="A280" s="142">
        <f t="shared" si="35"/>
        <v>204</v>
      </c>
      <c r="B280" s="25" t="s">
        <v>187</v>
      </c>
      <c r="C280" s="111">
        <v>1837124</v>
      </c>
      <c r="D280" s="53">
        <v>1619.5</v>
      </c>
      <c r="E280" s="53">
        <v>1350.5</v>
      </c>
      <c r="F280" s="21">
        <v>1157</v>
      </c>
      <c r="G280" s="53">
        <v>787.5</v>
      </c>
      <c r="H280" s="21">
        <v>792</v>
      </c>
      <c r="I280" s="154">
        <v>763</v>
      </c>
      <c r="J280" s="21">
        <v>585</v>
      </c>
      <c r="K280" s="21"/>
      <c r="L280" s="85"/>
      <c r="M280" s="85"/>
      <c r="N280" s="174"/>
      <c r="O280" s="98"/>
      <c r="P280" s="172">
        <f t="shared" si="37"/>
        <v>7054.5</v>
      </c>
      <c r="Q280" s="84"/>
    </row>
    <row r="281" spans="1:17" x14ac:dyDescent="0.2">
      <c r="A281" s="142">
        <f t="shared" si="35"/>
        <v>205</v>
      </c>
      <c r="B281" s="25" t="s">
        <v>188</v>
      </c>
      <c r="C281" s="111">
        <v>1850216</v>
      </c>
      <c r="D281" s="49">
        <v>317.5</v>
      </c>
      <c r="E281" s="49">
        <v>228.5</v>
      </c>
      <c r="F281" s="18">
        <v>191</v>
      </c>
      <c r="G281" s="49">
        <v>281</v>
      </c>
      <c r="H281" s="48">
        <v>299.5</v>
      </c>
      <c r="I281" s="155">
        <v>259</v>
      </c>
      <c r="J281" s="48">
        <v>236</v>
      </c>
      <c r="K281" s="18"/>
      <c r="L281" s="58"/>
      <c r="M281" s="58"/>
      <c r="N281" s="98"/>
      <c r="O281" s="98"/>
      <c r="P281" s="172">
        <f t="shared" si="37"/>
        <v>1812.5</v>
      </c>
      <c r="Q281" s="84"/>
    </row>
    <row r="282" spans="1:17" x14ac:dyDescent="0.2">
      <c r="A282" s="142">
        <f t="shared" si="35"/>
        <v>206</v>
      </c>
      <c r="B282" s="25" t="s">
        <v>189</v>
      </c>
      <c r="C282" s="111"/>
      <c r="D282" s="49"/>
      <c r="E282" s="49"/>
      <c r="F282" s="18"/>
      <c r="G282" s="49"/>
      <c r="H282" s="48"/>
      <c r="I282" s="175"/>
      <c r="J282" s="48"/>
      <c r="K282" s="18"/>
      <c r="L282" s="50"/>
      <c r="M282" s="50"/>
      <c r="N282" s="98"/>
      <c r="O282" s="98"/>
      <c r="P282" s="172">
        <f t="shared" si="37"/>
        <v>0</v>
      </c>
      <c r="Q282" s="84"/>
    </row>
    <row r="283" spans="1:17" x14ac:dyDescent="0.2">
      <c r="A283" s="142"/>
      <c r="B283" s="88"/>
      <c r="C283" s="26"/>
      <c r="D283" s="18"/>
      <c r="E283" s="18"/>
      <c r="F283" s="18"/>
      <c r="G283" s="18"/>
      <c r="H283" s="18"/>
      <c r="I283" s="18"/>
      <c r="J283" s="18"/>
      <c r="K283" s="60"/>
      <c r="L283" s="61"/>
      <c r="M283" s="61"/>
      <c r="N283" s="90"/>
      <c r="O283" s="91"/>
      <c r="P283" s="24"/>
      <c r="Q283" s="84"/>
    </row>
    <row r="284" spans="1:17" x14ac:dyDescent="0.2">
      <c r="A284" s="65"/>
      <c r="B284" s="31" t="s">
        <v>35</v>
      </c>
      <c r="C284" s="66"/>
      <c r="D284" s="67">
        <f t="shared" ref="D284:P284" si="38">SUM(D270:D283)</f>
        <v>6948</v>
      </c>
      <c r="E284" s="67">
        <f t="shared" si="38"/>
        <v>4575</v>
      </c>
      <c r="F284" s="67">
        <f t="shared" si="38"/>
        <v>3818.5</v>
      </c>
      <c r="G284" s="67">
        <f t="shared" si="38"/>
        <v>5173</v>
      </c>
      <c r="H284" s="67">
        <f t="shared" si="38"/>
        <v>5337</v>
      </c>
      <c r="I284" s="67">
        <f t="shared" si="38"/>
        <v>4718.5</v>
      </c>
      <c r="J284" s="67">
        <f t="shared" si="38"/>
        <v>2803</v>
      </c>
      <c r="K284" s="67">
        <f t="shared" si="38"/>
        <v>0</v>
      </c>
      <c r="L284" s="67">
        <f t="shared" si="38"/>
        <v>0</v>
      </c>
      <c r="M284" s="67">
        <f t="shared" si="38"/>
        <v>0</v>
      </c>
      <c r="N284" s="67">
        <f t="shared" si="38"/>
        <v>0</v>
      </c>
      <c r="O284" s="67">
        <f t="shared" si="38"/>
        <v>0</v>
      </c>
      <c r="P284" s="67">
        <f t="shared" si="38"/>
        <v>33373</v>
      </c>
      <c r="Q284" s="2"/>
    </row>
    <row r="285" spans="1:17" x14ac:dyDescent="0.2">
      <c r="A285" s="148"/>
      <c r="B285" s="38"/>
      <c r="C285" s="40"/>
      <c r="D285" s="69"/>
      <c r="E285" s="69"/>
      <c r="F285" s="69"/>
      <c r="G285" s="69"/>
      <c r="H285" s="69"/>
      <c r="I285" s="69"/>
      <c r="J285" s="69"/>
      <c r="K285" s="69"/>
      <c r="L285" s="70"/>
      <c r="M285" s="70"/>
      <c r="N285" s="71"/>
      <c r="O285" s="176"/>
      <c r="P285" s="177"/>
      <c r="Q285" s="2"/>
    </row>
    <row r="286" spans="1:17" x14ac:dyDescent="0.2">
      <c r="A286" s="148"/>
      <c r="B286" s="38"/>
      <c r="C286" s="40"/>
      <c r="D286" s="74"/>
      <c r="E286" s="74"/>
      <c r="F286" s="74"/>
      <c r="G286" s="74"/>
      <c r="H286" s="74"/>
      <c r="I286" s="74"/>
      <c r="J286" s="74"/>
      <c r="K286" s="74"/>
      <c r="L286" s="2"/>
      <c r="M286" s="2"/>
      <c r="N286" s="75"/>
      <c r="O286" s="178"/>
      <c r="P286" s="179"/>
      <c r="Q286" s="2"/>
    </row>
    <row r="287" spans="1:17" x14ac:dyDescent="0.2">
      <c r="A287" s="152"/>
      <c r="B287" s="79" t="s">
        <v>190</v>
      </c>
      <c r="C287" s="40"/>
      <c r="D287" s="80"/>
      <c r="E287" s="80"/>
      <c r="F287" s="80"/>
      <c r="G287" s="80"/>
      <c r="H287" s="80"/>
      <c r="I287" s="80"/>
      <c r="J287" s="80"/>
      <c r="K287" s="80"/>
      <c r="L287" s="81"/>
      <c r="M287" s="82"/>
      <c r="N287" s="82"/>
      <c r="O287" s="82"/>
      <c r="P287" s="180"/>
      <c r="Q287" s="43"/>
    </row>
    <row r="288" spans="1:17" x14ac:dyDescent="0.2">
      <c r="A288" s="142">
        <v>207</v>
      </c>
      <c r="B288" s="118" t="s">
        <v>191</v>
      </c>
      <c r="C288" s="111">
        <v>577974</v>
      </c>
      <c r="D288" s="18">
        <v>175</v>
      </c>
      <c r="E288" s="18">
        <v>196.5</v>
      </c>
      <c r="F288" s="18">
        <v>137.5</v>
      </c>
      <c r="G288" s="18">
        <v>165</v>
      </c>
      <c r="H288" s="48">
        <v>167.5</v>
      </c>
      <c r="I288" s="18">
        <v>149.5</v>
      </c>
      <c r="J288" s="48">
        <v>147</v>
      </c>
      <c r="K288" s="18"/>
      <c r="L288" s="50"/>
      <c r="M288" s="50"/>
      <c r="N288" s="98"/>
      <c r="O288" s="98"/>
      <c r="P288" s="172">
        <f t="shared" ref="P288:P298" si="39">SUM(D288:O288)</f>
        <v>1138</v>
      </c>
      <c r="Q288" s="43"/>
    </row>
    <row r="289" spans="1:17" x14ac:dyDescent="0.2">
      <c r="A289" s="142">
        <f t="shared" ref="A289:A352" si="40">A288+1</f>
        <v>208</v>
      </c>
      <c r="B289" s="25" t="s">
        <v>192</v>
      </c>
      <c r="C289" s="111">
        <v>1138932</v>
      </c>
      <c r="D289" s="49">
        <v>532</v>
      </c>
      <c r="E289" s="49">
        <v>0</v>
      </c>
      <c r="F289" s="18">
        <v>367</v>
      </c>
      <c r="G289" s="49">
        <v>541</v>
      </c>
      <c r="H289" s="48">
        <v>500</v>
      </c>
      <c r="I289" s="49">
        <v>437</v>
      </c>
      <c r="J289" s="48">
        <v>428.5</v>
      </c>
      <c r="K289" s="18"/>
      <c r="L289" s="113"/>
      <c r="M289" s="113"/>
      <c r="N289" s="17"/>
      <c r="O289" s="17"/>
      <c r="P289" s="24">
        <f t="shared" si="39"/>
        <v>2805.5</v>
      </c>
      <c r="Q289" s="43"/>
    </row>
    <row r="290" spans="1:17" x14ac:dyDescent="0.2">
      <c r="A290" s="142">
        <f t="shared" si="40"/>
        <v>209</v>
      </c>
      <c r="B290" s="25" t="s">
        <v>193</v>
      </c>
      <c r="C290" s="130">
        <v>2533260</v>
      </c>
      <c r="D290" s="18">
        <v>126</v>
      </c>
      <c r="E290" s="18">
        <v>62</v>
      </c>
      <c r="F290" s="18">
        <v>55</v>
      </c>
      <c r="G290" s="18">
        <v>118</v>
      </c>
      <c r="H290" s="48">
        <v>116</v>
      </c>
      <c r="I290" s="49">
        <v>89.5</v>
      </c>
      <c r="J290" s="48">
        <v>78.5</v>
      </c>
      <c r="K290" s="18"/>
      <c r="L290" s="113"/>
      <c r="M290" s="113"/>
      <c r="N290" s="17"/>
      <c r="O290" s="17"/>
      <c r="P290" s="24">
        <f t="shared" si="39"/>
        <v>645</v>
      </c>
      <c r="Q290" s="43"/>
    </row>
    <row r="291" spans="1:17" x14ac:dyDescent="0.2">
      <c r="A291" s="142">
        <f t="shared" si="40"/>
        <v>210</v>
      </c>
      <c r="B291" s="25" t="s">
        <v>181</v>
      </c>
      <c r="C291" s="130">
        <v>2917803</v>
      </c>
      <c r="D291" s="18">
        <v>138.5</v>
      </c>
      <c r="E291" s="18">
        <v>140.5</v>
      </c>
      <c r="F291" s="18">
        <v>11.5</v>
      </c>
      <c r="G291" s="18">
        <v>112.5</v>
      </c>
      <c r="H291" s="48">
        <v>112</v>
      </c>
      <c r="I291" s="49">
        <v>84.5</v>
      </c>
      <c r="J291" s="48">
        <v>90.5</v>
      </c>
      <c r="K291" s="18"/>
      <c r="L291" s="113"/>
      <c r="M291" s="113"/>
      <c r="N291" s="17"/>
      <c r="O291" s="17"/>
      <c r="P291" s="24">
        <f t="shared" si="39"/>
        <v>690</v>
      </c>
      <c r="Q291" s="43"/>
    </row>
    <row r="292" spans="1:17" x14ac:dyDescent="0.2">
      <c r="A292" s="142">
        <f t="shared" si="40"/>
        <v>211</v>
      </c>
      <c r="B292" s="25" t="s">
        <v>194</v>
      </c>
      <c r="C292" s="130"/>
      <c r="D292" s="49"/>
      <c r="E292" s="49"/>
      <c r="F292" s="18"/>
      <c r="G292" s="49"/>
      <c r="H292" s="48"/>
      <c r="I292" s="49"/>
      <c r="J292" s="48"/>
      <c r="K292" s="18"/>
      <c r="L292" s="113"/>
      <c r="M292" s="113"/>
      <c r="N292" s="17"/>
      <c r="O292" s="17"/>
      <c r="P292" s="24">
        <f t="shared" si="39"/>
        <v>0</v>
      </c>
      <c r="Q292" s="43"/>
    </row>
    <row r="293" spans="1:17" x14ac:dyDescent="0.2">
      <c r="A293" s="142">
        <f t="shared" si="40"/>
        <v>212</v>
      </c>
      <c r="B293" s="25" t="s">
        <v>195</v>
      </c>
      <c r="C293" s="181">
        <v>1895080</v>
      </c>
      <c r="D293" s="49"/>
      <c r="E293" s="49"/>
      <c r="F293" s="18"/>
      <c r="G293" s="49"/>
      <c r="H293" s="48">
        <v>86.5</v>
      </c>
      <c r="I293" s="49">
        <v>25</v>
      </c>
      <c r="J293" s="48">
        <v>0</v>
      </c>
      <c r="K293" s="18"/>
      <c r="L293" s="113"/>
      <c r="M293" s="113"/>
      <c r="N293" s="17"/>
      <c r="O293" s="17"/>
      <c r="P293" s="24">
        <f t="shared" si="39"/>
        <v>111.5</v>
      </c>
      <c r="Q293" s="43"/>
    </row>
    <row r="294" spans="1:17" x14ac:dyDescent="0.2">
      <c r="A294" s="142">
        <f t="shared" si="40"/>
        <v>213</v>
      </c>
      <c r="B294" s="110">
        <v>2028</v>
      </c>
      <c r="C294" s="111">
        <v>1138933</v>
      </c>
      <c r="D294" s="49">
        <v>1110.5</v>
      </c>
      <c r="E294" s="49">
        <v>0</v>
      </c>
      <c r="F294" s="18">
        <v>0</v>
      </c>
      <c r="G294" s="49">
        <v>774</v>
      </c>
      <c r="H294" s="48">
        <v>995</v>
      </c>
      <c r="I294" s="49">
        <v>775</v>
      </c>
      <c r="J294" s="48">
        <v>613.5</v>
      </c>
      <c r="K294" s="18"/>
      <c r="L294" s="113"/>
      <c r="M294" s="113"/>
      <c r="N294" s="17"/>
      <c r="O294" s="17"/>
      <c r="P294" s="24">
        <f t="shared" si="39"/>
        <v>4268</v>
      </c>
      <c r="Q294" s="43"/>
    </row>
    <row r="295" spans="1:17" x14ac:dyDescent="0.2">
      <c r="A295" s="142">
        <f t="shared" si="40"/>
        <v>214</v>
      </c>
      <c r="B295" s="25" t="s">
        <v>196</v>
      </c>
      <c r="C295" s="111">
        <v>1851273</v>
      </c>
      <c r="D295" s="49">
        <v>524.5</v>
      </c>
      <c r="E295" s="49">
        <v>565.5</v>
      </c>
      <c r="F295" s="18">
        <v>0</v>
      </c>
      <c r="G295" s="49">
        <v>194</v>
      </c>
      <c r="H295" s="48">
        <v>435.5</v>
      </c>
      <c r="I295" s="49">
        <v>340.5</v>
      </c>
      <c r="J295" s="48">
        <v>0</v>
      </c>
      <c r="K295" s="18"/>
      <c r="L295" s="113"/>
      <c r="M295" s="113"/>
      <c r="N295" s="17"/>
      <c r="O295" s="17"/>
      <c r="P295" s="24">
        <f t="shared" si="39"/>
        <v>2060</v>
      </c>
      <c r="Q295" s="43"/>
    </row>
    <row r="296" spans="1:17" x14ac:dyDescent="0.2">
      <c r="A296" s="142">
        <f t="shared" si="40"/>
        <v>215</v>
      </c>
      <c r="B296" s="25" t="s">
        <v>197</v>
      </c>
      <c r="C296" s="111">
        <v>1121264</v>
      </c>
      <c r="D296" s="18">
        <v>1350</v>
      </c>
      <c r="E296" s="18">
        <v>1157.5</v>
      </c>
      <c r="F296" s="18">
        <v>759.5</v>
      </c>
      <c r="G296" s="18">
        <v>1101</v>
      </c>
      <c r="H296" s="48">
        <v>1170</v>
      </c>
      <c r="I296" s="166">
        <v>999.5</v>
      </c>
      <c r="J296" s="48">
        <v>0</v>
      </c>
      <c r="K296" s="18"/>
      <c r="L296" s="113"/>
      <c r="M296" s="113"/>
      <c r="N296" s="17"/>
      <c r="O296" s="17"/>
      <c r="P296" s="24">
        <f t="shared" si="39"/>
        <v>6537.5</v>
      </c>
      <c r="Q296" s="43"/>
    </row>
    <row r="297" spans="1:17" x14ac:dyDescent="0.2">
      <c r="A297" s="142">
        <f t="shared" si="40"/>
        <v>216</v>
      </c>
      <c r="B297" s="25" t="s">
        <v>198</v>
      </c>
      <c r="C297" s="111">
        <v>1330762</v>
      </c>
      <c r="D297" s="49">
        <v>1500</v>
      </c>
      <c r="E297" s="49">
        <v>962.5</v>
      </c>
      <c r="F297" s="18">
        <v>2448.5</v>
      </c>
      <c r="G297" s="49">
        <v>1444.5</v>
      </c>
      <c r="H297" s="48">
        <v>1475.5</v>
      </c>
      <c r="I297" s="18">
        <v>1282</v>
      </c>
      <c r="J297" s="48">
        <v>1145.5</v>
      </c>
      <c r="K297" s="18"/>
      <c r="L297" s="113"/>
      <c r="M297" s="113"/>
      <c r="N297" s="17"/>
      <c r="O297" s="17"/>
      <c r="P297" s="24">
        <f t="shared" si="39"/>
        <v>10258.5</v>
      </c>
      <c r="Q297" s="43"/>
    </row>
    <row r="298" spans="1:17" x14ac:dyDescent="0.2">
      <c r="A298" s="142">
        <f t="shared" si="40"/>
        <v>217</v>
      </c>
      <c r="B298" s="25" t="s">
        <v>199</v>
      </c>
      <c r="C298" s="111">
        <v>1175296</v>
      </c>
      <c r="D298" s="53">
        <v>3342</v>
      </c>
      <c r="E298" s="53">
        <v>2758</v>
      </c>
      <c r="F298" s="21">
        <v>2287.5</v>
      </c>
      <c r="G298" s="53">
        <v>2130</v>
      </c>
      <c r="H298" s="21">
        <v>1667.5</v>
      </c>
      <c r="I298" s="53">
        <v>1148.5</v>
      </c>
      <c r="J298" s="21">
        <v>888</v>
      </c>
      <c r="K298" s="21"/>
      <c r="L298" s="119"/>
      <c r="M298" s="119"/>
      <c r="N298" s="46"/>
      <c r="O298" s="17"/>
      <c r="P298" s="24">
        <f t="shared" si="39"/>
        <v>14221.5</v>
      </c>
      <c r="Q298" s="43"/>
    </row>
    <row r="299" spans="1:17" x14ac:dyDescent="0.2">
      <c r="A299" s="142"/>
      <c r="B299" s="25"/>
      <c r="C299" s="111"/>
      <c r="D299" s="18"/>
      <c r="E299" s="18"/>
      <c r="F299" s="18"/>
      <c r="G299" s="18"/>
      <c r="H299" s="18"/>
      <c r="I299" s="18"/>
      <c r="J299" s="18"/>
      <c r="K299" s="60"/>
      <c r="L299" s="61"/>
      <c r="M299" s="122"/>
      <c r="N299" s="122"/>
      <c r="O299" s="122"/>
      <c r="P299" s="172"/>
      <c r="Q299" s="43"/>
    </row>
    <row r="300" spans="1:17" x14ac:dyDescent="0.2">
      <c r="A300" s="65"/>
      <c r="B300" s="31" t="s">
        <v>35</v>
      </c>
      <c r="C300" s="66"/>
      <c r="D300" s="67">
        <f t="shared" ref="D300:P300" si="41">SUM(D288:D299)</f>
        <v>8798.5</v>
      </c>
      <c r="E300" s="67">
        <f t="shared" si="41"/>
        <v>5842.5</v>
      </c>
      <c r="F300" s="67">
        <f t="shared" si="41"/>
        <v>6066.5</v>
      </c>
      <c r="G300" s="67">
        <f t="shared" si="41"/>
        <v>6580</v>
      </c>
      <c r="H300" s="67">
        <f t="shared" si="41"/>
        <v>6725.5</v>
      </c>
      <c r="I300" s="67">
        <f t="shared" si="41"/>
        <v>5331</v>
      </c>
      <c r="J300" s="67">
        <f t="shared" si="41"/>
        <v>3391.5</v>
      </c>
      <c r="K300" s="67">
        <f t="shared" si="41"/>
        <v>0</v>
      </c>
      <c r="L300" s="67">
        <f t="shared" si="41"/>
        <v>0</v>
      </c>
      <c r="M300" s="67">
        <f t="shared" si="41"/>
        <v>0</v>
      </c>
      <c r="N300" s="67">
        <f t="shared" si="41"/>
        <v>0</v>
      </c>
      <c r="O300" s="67">
        <f t="shared" si="41"/>
        <v>0</v>
      </c>
      <c r="P300" s="182">
        <f t="shared" si="41"/>
        <v>42735.5</v>
      </c>
      <c r="Q300" s="43"/>
    </row>
    <row r="301" spans="1:17" x14ac:dyDescent="0.2">
      <c r="A301" s="148"/>
      <c r="B301" s="183"/>
      <c r="C301" s="137"/>
      <c r="D301" s="69"/>
      <c r="E301" s="69"/>
      <c r="F301" s="69"/>
      <c r="G301" s="69"/>
      <c r="H301" s="69"/>
      <c r="I301" s="69"/>
      <c r="J301" s="69"/>
      <c r="K301" s="69"/>
      <c r="L301" s="70"/>
      <c r="M301" s="124"/>
      <c r="N301" s="124"/>
      <c r="O301" s="124"/>
      <c r="P301" s="184"/>
      <c r="Q301" s="43"/>
    </row>
    <row r="302" spans="1:17" x14ac:dyDescent="0.2">
      <c r="A302" s="148"/>
      <c r="B302" s="185"/>
      <c r="C302" s="139"/>
      <c r="D302" s="74"/>
      <c r="E302" s="74"/>
      <c r="F302" s="74"/>
      <c r="G302" s="74"/>
      <c r="H302" s="74"/>
      <c r="I302" s="74"/>
      <c r="J302" s="74"/>
      <c r="K302" s="74"/>
      <c r="L302" s="2"/>
      <c r="M302" s="41"/>
      <c r="N302" s="41"/>
      <c r="O302" s="41"/>
      <c r="P302" s="186"/>
      <c r="Q302" s="43"/>
    </row>
    <row r="303" spans="1:17" x14ac:dyDescent="0.2">
      <c r="A303" s="148"/>
      <c r="B303" s="79" t="s">
        <v>200</v>
      </c>
      <c r="C303" s="139"/>
      <c r="D303" s="74"/>
      <c r="E303" s="74"/>
      <c r="F303" s="74"/>
      <c r="G303" s="74"/>
      <c r="H303" s="74"/>
      <c r="I303" s="74"/>
      <c r="J303" s="74"/>
      <c r="K303" s="74"/>
      <c r="L303" s="2"/>
      <c r="M303" s="41"/>
      <c r="N303" s="41"/>
      <c r="O303" s="41"/>
      <c r="P303" s="186"/>
      <c r="Q303" s="43"/>
    </row>
    <row r="304" spans="1:17" x14ac:dyDescent="0.2">
      <c r="A304" s="142">
        <v>218</v>
      </c>
      <c r="B304" s="187" t="s">
        <v>201</v>
      </c>
      <c r="C304" s="111">
        <v>1694870</v>
      </c>
      <c r="D304" s="18">
        <v>147.5</v>
      </c>
      <c r="E304" s="18">
        <v>164.5</v>
      </c>
      <c r="F304" s="18">
        <v>191</v>
      </c>
      <c r="G304" s="18">
        <v>191.5</v>
      </c>
      <c r="H304" s="48">
        <v>198.5</v>
      </c>
      <c r="I304" s="18">
        <v>174</v>
      </c>
      <c r="J304" s="48">
        <v>163</v>
      </c>
      <c r="K304" s="18"/>
      <c r="L304" s="113"/>
      <c r="M304" s="113"/>
      <c r="N304" s="17"/>
      <c r="O304" s="17"/>
      <c r="P304" s="24">
        <f t="shared" ref="P304:P312" si="42">SUM(D304:O304)</f>
        <v>1230</v>
      </c>
      <c r="Q304" s="43"/>
    </row>
    <row r="305" spans="1:17" x14ac:dyDescent="0.2">
      <c r="A305" s="142">
        <f>A304+1</f>
        <v>219</v>
      </c>
      <c r="B305" s="187" t="s">
        <v>202</v>
      </c>
      <c r="C305" s="160">
        <v>2966874</v>
      </c>
      <c r="D305" s="18"/>
      <c r="E305" s="18"/>
      <c r="F305" s="18">
        <v>15</v>
      </c>
      <c r="G305" s="18">
        <v>108.5</v>
      </c>
      <c r="H305" s="48">
        <v>125</v>
      </c>
      <c r="I305" s="49">
        <v>158.5</v>
      </c>
      <c r="J305" s="48">
        <v>117.5</v>
      </c>
      <c r="K305" s="18"/>
      <c r="L305" s="113"/>
      <c r="M305" s="113"/>
      <c r="N305" s="17"/>
      <c r="O305" s="17"/>
      <c r="P305" s="24">
        <f t="shared" si="42"/>
        <v>524.5</v>
      </c>
      <c r="Q305" s="43"/>
    </row>
    <row r="306" spans="1:17" x14ac:dyDescent="0.2">
      <c r="A306" s="142">
        <f t="shared" ref="A306:A312" si="43">A305+1</f>
        <v>220</v>
      </c>
      <c r="B306" s="118">
        <v>5</v>
      </c>
      <c r="C306" s="111">
        <v>1879582</v>
      </c>
      <c r="D306" s="18">
        <v>308.5</v>
      </c>
      <c r="E306" s="18">
        <v>174.5</v>
      </c>
      <c r="F306" s="18">
        <v>135</v>
      </c>
      <c r="G306" s="18">
        <v>259</v>
      </c>
      <c r="H306" s="48">
        <v>247</v>
      </c>
      <c r="I306" s="49">
        <v>200</v>
      </c>
      <c r="J306" s="48">
        <v>194</v>
      </c>
      <c r="K306" s="18"/>
      <c r="L306" s="113"/>
      <c r="M306" s="113"/>
      <c r="N306" s="17"/>
      <c r="O306" s="17"/>
      <c r="P306" s="24">
        <f t="shared" si="42"/>
        <v>1518</v>
      </c>
      <c r="Q306" s="43"/>
    </row>
    <row r="307" spans="1:17" x14ac:dyDescent="0.2">
      <c r="A307" s="142">
        <f t="shared" si="43"/>
        <v>221</v>
      </c>
      <c r="B307" s="110" t="s">
        <v>203</v>
      </c>
      <c r="C307" s="111"/>
      <c r="D307" s="49"/>
      <c r="E307" s="49"/>
      <c r="F307" s="18"/>
      <c r="G307" s="49"/>
      <c r="H307" s="48"/>
      <c r="I307" s="49"/>
      <c r="J307" s="48"/>
      <c r="K307" s="18"/>
      <c r="L307" s="113"/>
      <c r="M307" s="113"/>
      <c r="N307" s="17"/>
      <c r="O307" s="17"/>
      <c r="P307" s="24">
        <f t="shared" si="42"/>
        <v>0</v>
      </c>
      <c r="Q307" s="43"/>
    </row>
    <row r="308" spans="1:17" x14ac:dyDescent="0.2">
      <c r="A308" s="142">
        <f t="shared" si="43"/>
        <v>222</v>
      </c>
      <c r="B308" s="118" t="s">
        <v>204</v>
      </c>
      <c r="C308" s="111">
        <v>1062500</v>
      </c>
      <c r="D308" s="18">
        <v>23</v>
      </c>
      <c r="E308" s="18">
        <v>14.5</v>
      </c>
      <c r="F308" s="18">
        <v>6.5</v>
      </c>
      <c r="G308" s="18">
        <v>22</v>
      </c>
      <c r="H308" s="48">
        <v>20</v>
      </c>
      <c r="I308" s="18">
        <v>0</v>
      </c>
      <c r="J308" s="48">
        <v>0</v>
      </c>
      <c r="K308" s="18"/>
      <c r="L308" s="50"/>
      <c r="M308" s="50"/>
      <c r="N308" s="98"/>
      <c r="O308" s="188"/>
      <c r="P308" s="172">
        <f t="shared" si="42"/>
        <v>86</v>
      </c>
      <c r="Q308" s="43"/>
    </row>
    <row r="309" spans="1:17" x14ac:dyDescent="0.2">
      <c r="A309" s="142">
        <f t="shared" si="43"/>
        <v>223</v>
      </c>
      <c r="B309" s="110" t="s">
        <v>205</v>
      </c>
      <c r="C309" s="111">
        <v>1694204</v>
      </c>
      <c r="D309" s="49">
        <v>1210.5</v>
      </c>
      <c r="E309" s="49">
        <v>488</v>
      </c>
      <c r="F309" s="18">
        <v>460.5</v>
      </c>
      <c r="G309" s="49">
        <v>1077</v>
      </c>
      <c r="H309" s="48">
        <v>1178.5</v>
      </c>
      <c r="I309" s="49">
        <v>830</v>
      </c>
      <c r="J309" s="48">
        <v>0</v>
      </c>
      <c r="K309" s="18"/>
      <c r="L309" s="113"/>
      <c r="M309" s="113"/>
      <c r="N309" s="17"/>
      <c r="O309" s="188"/>
      <c r="P309" s="24">
        <f t="shared" si="42"/>
        <v>5244.5</v>
      </c>
      <c r="Q309" s="43"/>
    </row>
    <row r="310" spans="1:17" x14ac:dyDescent="0.2">
      <c r="A310" s="142">
        <f t="shared" si="43"/>
        <v>224</v>
      </c>
      <c r="B310" s="25" t="s">
        <v>206</v>
      </c>
      <c r="C310" s="111">
        <v>101097</v>
      </c>
      <c r="D310" s="18">
        <v>1604.5</v>
      </c>
      <c r="E310" s="18">
        <v>1881</v>
      </c>
      <c r="F310" s="18">
        <v>1565</v>
      </c>
      <c r="G310" s="18">
        <v>1605.5</v>
      </c>
      <c r="H310" s="48">
        <v>1820</v>
      </c>
      <c r="I310" s="49">
        <v>1617</v>
      </c>
      <c r="J310" s="48">
        <v>1585.5</v>
      </c>
      <c r="K310" s="18"/>
      <c r="L310" s="113"/>
      <c r="M310" s="113"/>
      <c r="N310" s="17"/>
      <c r="O310" s="188"/>
      <c r="P310" s="24">
        <f t="shared" si="42"/>
        <v>11678.5</v>
      </c>
      <c r="Q310" s="43"/>
    </row>
    <row r="311" spans="1:17" x14ac:dyDescent="0.2">
      <c r="A311" s="142">
        <f t="shared" si="43"/>
        <v>225</v>
      </c>
      <c r="B311" s="25" t="s">
        <v>207</v>
      </c>
      <c r="C311" s="111">
        <v>1784971</v>
      </c>
      <c r="D311" s="49">
        <v>411</v>
      </c>
      <c r="E311" s="49">
        <v>238.5</v>
      </c>
      <c r="F311" s="18">
        <v>569</v>
      </c>
      <c r="G311" s="49">
        <v>478</v>
      </c>
      <c r="H311" s="48">
        <v>501</v>
      </c>
      <c r="I311" s="155">
        <v>429.5</v>
      </c>
      <c r="J311" s="48">
        <v>393.5</v>
      </c>
      <c r="K311" s="18"/>
      <c r="L311" s="113"/>
      <c r="M311" s="113"/>
      <c r="N311" s="17"/>
      <c r="O311" s="188"/>
      <c r="P311" s="24">
        <f t="shared" si="42"/>
        <v>3020.5</v>
      </c>
      <c r="Q311" s="43"/>
    </row>
    <row r="312" spans="1:17" x14ac:dyDescent="0.2">
      <c r="A312" s="142">
        <f t="shared" si="43"/>
        <v>226</v>
      </c>
      <c r="B312" s="110" t="s">
        <v>208</v>
      </c>
      <c r="C312" s="111">
        <v>1792085</v>
      </c>
      <c r="D312" s="49">
        <v>607.5</v>
      </c>
      <c r="E312" s="49">
        <v>481.5</v>
      </c>
      <c r="F312" s="18">
        <v>284</v>
      </c>
      <c r="G312" s="49">
        <v>563.5</v>
      </c>
      <c r="H312" s="48">
        <v>582</v>
      </c>
      <c r="I312" s="27">
        <v>494</v>
      </c>
      <c r="J312" s="48">
        <v>442</v>
      </c>
      <c r="K312" s="18"/>
      <c r="L312" s="113"/>
      <c r="M312" s="113"/>
      <c r="N312" s="17"/>
      <c r="O312" s="188"/>
      <c r="P312" s="24">
        <f t="shared" si="42"/>
        <v>3454.5</v>
      </c>
      <c r="Q312" s="43"/>
    </row>
    <row r="313" spans="1:17" x14ac:dyDescent="0.2">
      <c r="A313" s="142"/>
      <c r="B313" s="25"/>
      <c r="C313" s="171"/>
      <c r="D313" s="18"/>
      <c r="E313" s="18"/>
      <c r="F313" s="18"/>
      <c r="G313" s="18"/>
      <c r="H313" s="18"/>
      <c r="I313" s="18"/>
      <c r="J313" s="18"/>
      <c r="K313" s="18"/>
      <c r="L313" s="61"/>
      <c r="M313" s="122"/>
      <c r="N313" s="122"/>
      <c r="O313" s="122"/>
      <c r="P313" s="135"/>
      <c r="Q313" s="43"/>
    </row>
    <row r="314" spans="1:17" x14ac:dyDescent="0.2">
      <c r="A314" s="142"/>
      <c r="B314" s="25"/>
      <c r="C314" s="171"/>
      <c r="D314" s="60">
        <f t="shared" ref="D314:P314" si="44">SUM(D304:D313)</f>
        <v>4312.5</v>
      </c>
      <c r="E314" s="60">
        <f t="shared" si="44"/>
        <v>3442.5</v>
      </c>
      <c r="F314" s="60">
        <f t="shared" si="44"/>
        <v>3226</v>
      </c>
      <c r="G314" s="60">
        <f t="shared" si="44"/>
        <v>4305</v>
      </c>
      <c r="H314" s="60">
        <f t="shared" si="44"/>
        <v>4672</v>
      </c>
      <c r="I314" s="60">
        <f t="shared" si="44"/>
        <v>3903</v>
      </c>
      <c r="J314" s="60">
        <f t="shared" si="44"/>
        <v>2895.5</v>
      </c>
      <c r="K314" s="60">
        <f t="shared" si="44"/>
        <v>0</v>
      </c>
      <c r="L314" s="60">
        <f t="shared" si="44"/>
        <v>0</v>
      </c>
      <c r="M314" s="60">
        <f t="shared" si="44"/>
        <v>0</v>
      </c>
      <c r="N314" s="60">
        <f t="shared" si="44"/>
        <v>0</v>
      </c>
      <c r="O314" s="60">
        <f t="shared" si="44"/>
        <v>0</v>
      </c>
      <c r="P314" s="60">
        <f t="shared" si="44"/>
        <v>26756.5</v>
      </c>
      <c r="Q314" s="43"/>
    </row>
    <row r="315" spans="1:17" x14ac:dyDescent="0.2">
      <c r="A315" s="148"/>
      <c r="B315" s="185"/>
      <c r="C315" s="139"/>
      <c r="D315" s="74"/>
      <c r="E315" s="74"/>
      <c r="F315" s="74"/>
      <c r="G315" s="74"/>
      <c r="H315" s="74"/>
      <c r="I315" s="74"/>
      <c r="J315" s="74"/>
      <c r="K315" s="74"/>
      <c r="L315" s="2"/>
      <c r="M315" s="41"/>
      <c r="N315" s="41"/>
      <c r="O315" s="41"/>
      <c r="P315" s="186"/>
      <c r="Q315" s="43"/>
    </row>
    <row r="316" spans="1:17" x14ac:dyDescent="0.2">
      <c r="A316" s="148"/>
      <c r="B316" s="185"/>
      <c r="C316" s="139"/>
      <c r="D316" s="74"/>
      <c r="E316" s="74"/>
      <c r="F316" s="74"/>
      <c r="G316" s="74"/>
      <c r="H316" s="74"/>
      <c r="I316" s="74"/>
      <c r="J316" s="74"/>
      <c r="K316" s="74"/>
      <c r="L316" s="2"/>
      <c r="M316" s="41"/>
      <c r="N316" s="41"/>
      <c r="O316" s="41"/>
      <c r="P316" s="186"/>
      <c r="Q316" s="43"/>
    </row>
    <row r="317" spans="1:17" x14ac:dyDescent="0.2">
      <c r="A317" s="152"/>
      <c r="B317" s="79" t="s">
        <v>209</v>
      </c>
      <c r="C317" s="141" t="s">
        <v>210</v>
      </c>
      <c r="D317" s="80"/>
      <c r="E317" s="80"/>
      <c r="F317" s="80"/>
      <c r="G317" s="80"/>
      <c r="H317" s="80"/>
      <c r="I317" s="80"/>
      <c r="J317" s="80"/>
      <c r="K317" s="80"/>
      <c r="L317" s="81"/>
      <c r="M317" s="82"/>
      <c r="N317" s="82"/>
      <c r="O317" s="82"/>
      <c r="P317" s="180"/>
      <c r="Q317" s="43"/>
    </row>
    <row r="318" spans="1:17" x14ac:dyDescent="0.2">
      <c r="A318" s="142">
        <v>227</v>
      </c>
      <c r="B318" s="189" t="s">
        <v>211</v>
      </c>
      <c r="C318" s="190">
        <v>1701759</v>
      </c>
      <c r="D318" s="18">
        <v>159</v>
      </c>
      <c r="E318" s="18">
        <v>56.5</v>
      </c>
      <c r="F318" s="52">
        <v>54</v>
      </c>
      <c r="G318" s="18">
        <v>118.5</v>
      </c>
      <c r="H318" s="48">
        <v>131</v>
      </c>
      <c r="I318" s="175">
        <v>97</v>
      </c>
      <c r="J318" s="48">
        <v>90</v>
      </c>
      <c r="K318" s="18"/>
      <c r="L318" s="50"/>
      <c r="M318" s="50"/>
      <c r="N318" s="17"/>
      <c r="O318" s="17"/>
      <c r="P318" s="24">
        <f t="shared" ref="P318:P331" si="45">SUM(D318:O318)</f>
        <v>706</v>
      </c>
      <c r="Q318" s="84"/>
    </row>
    <row r="319" spans="1:17" x14ac:dyDescent="0.2">
      <c r="A319" s="142">
        <f t="shared" si="40"/>
        <v>228</v>
      </c>
      <c r="B319" s="191">
        <v>336</v>
      </c>
      <c r="C319" s="190">
        <v>682775</v>
      </c>
      <c r="D319" s="18">
        <v>873.5</v>
      </c>
      <c r="E319" s="18">
        <v>796</v>
      </c>
      <c r="F319" s="17">
        <v>655.5</v>
      </c>
      <c r="G319" s="18">
        <v>888</v>
      </c>
      <c r="H319" s="48">
        <v>620.5</v>
      </c>
      <c r="I319" s="175">
        <v>555</v>
      </c>
      <c r="J319" s="48">
        <v>345</v>
      </c>
      <c r="K319" s="18"/>
      <c r="L319" s="50"/>
      <c r="M319" s="50"/>
      <c r="N319" s="17"/>
      <c r="O319" s="17"/>
      <c r="P319" s="24">
        <f t="shared" si="45"/>
        <v>4733.5</v>
      </c>
      <c r="Q319" s="84"/>
    </row>
    <row r="320" spans="1:17" x14ac:dyDescent="0.2">
      <c r="A320" s="142">
        <f t="shared" si="40"/>
        <v>229</v>
      </c>
      <c r="B320" s="189">
        <v>2005</v>
      </c>
      <c r="C320" s="190">
        <v>1046479</v>
      </c>
      <c r="D320" s="18">
        <v>759.5</v>
      </c>
      <c r="E320" s="18">
        <v>542.5</v>
      </c>
      <c r="F320" s="52">
        <v>521.5</v>
      </c>
      <c r="G320" s="18">
        <v>701</v>
      </c>
      <c r="H320" s="48">
        <v>709.5</v>
      </c>
      <c r="I320" s="175">
        <v>600</v>
      </c>
      <c r="J320" s="48">
        <v>577</v>
      </c>
      <c r="K320" s="18"/>
      <c r="L320" s="50"/>
      <c r="M320" s="50"/>
      <c r="N320" s="17"/>
      <c r="O320" s="17"/>
      <c r="P320" s="24">
        <f t="shared" si="45"/>
        <v>4411</v>
      </c>
      <c r="Q320" s="84"/>
    </row>
    <row r="321" spans="1:17" x14ac:dyDescent="0.2">
      <c r="A321" s="142">
        <f t="shared" si="40"/>
        <v>230</v>
      </c>
      <c r="B321" s="191" t="s">
        <v>212</v>
      </c>
      <c r="C321" s="190">
        <v>851582</v>
      </c>
      <c r="D321" s="18">
        <v>1780</v>
      </c>
      <c r="E321" s="18">
        <v>988</v>
      </c>
      <c r="F321" s="52">
        <v>857</v>
      </c>
      <c r="G321" s="18">
        <v>1353</v>
      </c>
      <c r="H321" s="48">
        <v>1482.5</v>
      </c>
      <c r="I321" s="175">
        <v>1220</v>
      </c>
      <c r="J321" s="48">
        <v>0</v>
      </c>
      <c r="K321" s="18"/>
      <c r="L321" s="50"/>
      <c r="M321" s="50"/>
      <c r="N321" s="17"/>
      <c r="O321" s="17"/>
      <c r="P321" s="24">
        <f t="shared" si="45"/>
        <v>7680.5</v>
      </c>
      <c r="Q321" s="84"/>
    </row>
    <row r="322" spans="1:17" x14ac:dyDescent="0.2">
      <c r="A322" s="142">
        <f t="shared" si="40"/>
        <v>231</v>
      </c>
      <c r="B322" s="191" t="s">
        <v>213</v>
      </c>
      <c r="C322" s="190">
        <v>1890999</v>
      </c>
      <c r="D322" s="18">
        <v>239.5</v>
      </c>
      <c r="E322" s="18">
        <v>240.5</v>
      </c>
      <c r="F322" s="52">
        <v>247.5</v>
      </c>
      <c r="G322" s="18">
        <v>247.5</v>
      </c>
      <c r="H322" s="48">
        <v>268</v>
      </c>
      <c r="I322" s="175">
        <v>227</v>
      </c>
      <c r="J322" s="48">
        <v>224.5</v>
      </c>
      <c r="K322" s="18"/>
      <c r="L322" s="50"/>
      <c r="M322" s="50"/>
      <c r="N322" s="17"/>
      <c r="O322" s="17"/>
      <c r="P322" s="24">
        <f t="shared" si="45"/>
        <v>1694.5</v>
      </c>
      <c r="Q322" s="84"/>
    </row>
    <row r="323" spans="1:17" x14ac:dyDescent="0.2">
      <c r="A323" s="142">
        <f t="shared" si="40"/>
        <v>232</v>
      </c>
      <c r="B323" s="191" t="s">
        <v>214</v>
      </c>
      <c r="C323" s="190">
        <v>869849</v>
      </c>
      <c r="D323" s="21">
        <v>2763.5</v>
      </c>
      <c r="E323" s="21">
        <v>2231.5</v>
      </c>
      <c r="F323" s="46">
        <v>1676.5</v>
      </c>
      <c r="G323" s="21">
        <v>1601.5</v>
      </c>
      <c r="H323" s="21">
        <v>1519</v>
      </c>
      <c r="I323" s="154">
        <v>1360.5</v>
      </c>
      <c r="J323" s="21">
        <v>1048</v>
      </c>
      <c r="K323" s="21"/>
      <c r="L323" s="119"/>
      <c r="M323" s="119"/>
      <c r="N323" s="46"/>
      <c r="O323" s="46"/>
      <c r="P323" s="24">
        <f t="shared" si="45"/>
        <v>12200.5</v>
      </c>
      <c r="Q323" s="84"/>
    </row>
    <row r="324" spans="1:17" ht="15" customHeight="1" x14ac:dyDescent="0.2">
      <c r="A324" s="142">
        <f t="shared" si="40"/>
        <v>233</v>
      </c>
      <c r="B324" s="191" t="s">
        <v>215</v>
      </c>
      <c r="C324" s="190">
        <v>433731</v>
      </c>
      <c r="D324" s="18">
        <v>1673.5</v>
      </c>
      <c r="E324" s="18">
        <v>1181.5</v>
      </c>
      <c r="F324" s="52">
        <v>1066.5</v>
      </c>
      <c r="G324" s="18">
        <v>1426</v>
      </c>
      <c r="H324" s="48">
        <v>1576.5</v>
      </c>
      <c r="I324" s="175">
        <v>1307</v>
      </c>
      <c r="J324" s="48">
        <v>1240</v>
      </c>
      <c r="K324" s="18"/>
      <c r="L324" s="50"/>
      <c r="M324" s="50"/>
      <c r="N324" s="17"/>
      <c r="O324" s="17"/>
      <c r="P324" s="24">
        <f t="shared" si="45"/>
        <v>9471</v>
      </c>
      <c r="Q324" s="84"/>
    </row>
    <row r="325" spans="1:17" x14ac:dyDescent="0.2">
      <c r="A325" s="142">
        <f t="shared" si="40"/>
        <v>234</v>
      </c>
      <c r="B325" s="191" t="s">
        <v>216</v>
      </c>
      <c r="C325" s="190">
        <v>1689979</v>
      </c>
      <c r="D325" s="21">
        <v>1091</v>
      </c>
      <c r="E325" s="21">
        <v>977.5</v>
      </c>
      <c r="F325" s="46">
        <v>774</v>
      </c>
      <c r="G325" s="21">
        <v>653</v>
      </c>
      <c r="H325" s="21">
        <v>540.5</v>
      </c>
      <c r="I325" s="154">
        <v>404</v>
      </c>
      <c r="J325" s="21">
        <v>1003.5</v>
      </c>
      <c r="K325" s="21"/>
      <c r="L325" s="85"/>
      <c r="M325" s="85"/>
      <c r="N325" s="46"/>
      <c r="O325" s="46"/>
      <c r="P325" s="24">
        <f t="shared" si="45"/>
        <v>5443.5</v>
      </c>
      <c r="Q325" s="84"/>
    </row>
    <row r="326" spans="1:17" x14ac:dyDescent="0.2">
      <c r="A326" s="142">
        <f t="shared" si="40"/>
        <v>235</v>
      </c>
      <c r="B326" s="191" t="s">
        <v>217</v>
      </c>
      <c r="C326" s="190">
        <v>629208</v>
      </c>
      <c r="D326" s="21">
        <v>3214.5</v>
      </c>
      <c r="E326" s="21">
        <v>2326</v>
      </c>
      <c r="F326" s="46">
        <v>1314.5</v>
      </c>
      <c r="G326" s="21">
        <v>896</v>
      </c>
      <c r="H326" s="21">
        <v>779.5</v>
      </c>
      <c r="I326" s="154">
        <v>481</v>
      </c>
      <c r="J326" s="21">
        <v>536.5</v>
      </c>
      <c r="K326" s="21"/>
      <c r="L326" s="85"/>
      <c r="M326" s="85"/>
      <c r="N326" s="46"/>
      <c r="O326" s="46"/>
      <c r="P326" s="24">
        <f t="shared" si="45"/>
        <v>9548</v>
      </c>
      <c r="Q326" s="84"/>
    </row>
    <row r="327" spans="1:17" x14ac:dyDescent="0.2">
      <c r="A327" s="142">
        <f t="shared" si="40"/>
        <v>236</v>
      </c>
      <c r="B327" s="191" t="s">
        <v>218</v>
      </c>
      <c r="C327" s="190">
        <v>988678</v>
      </c>
      <c r="D327" s="18">
        <v>1424</v>
      </c>
      <c r="E327" s="18">
        <v>739.5</v>
      </c>
      <c r="F327" s="52">
        <v>666.5</v>
      </c>
      <c r="G327" s="18">
        <v>1152</v>
      </c>
      <c r="H327" s="48">
        <v>1301.5</v>
      </c>
      <c r="I327" s="17">
        <v>1001.5</v>
      </c>
      <c r="J327" s="48">
        <v>0</v>
      </c>
      <c r="K327" s="18"/>
      <c r="L327" s="50"/>
      <c r="M327" s="50"/>
      <c r="N327" s="17"/>
      <c r="O327" s="17"/>
      <c r="P327" s="24">
        <f t="shared" si="45"/>
        <v>6285</v>
      </c>
      <c r="Q327" s="84"/>
    </row>
    <row r="328" spans="1:17" x14ac:dyDescent="0.2">
      <c r="A328" s="142">
        <f t="shared" si="40"/>
        <v>237</v>
      </c>
      <c r="B328" s="191" t="s">
        <v>219</v>
      </c>
      <c r="C328" s="190">
        <v>1103828</v>
      </c>
      <c r="D328" s="18">
        <v>1628</v>
      </c>
      <c r="E328" s="18">
        <v>999.5</v>
      </c>
      <c r="F328" s="52">
        <v>729</v>
      </c>
      <c r="G328" s="18">
        <v>1307.5</v>
      </c>
      <c r="H328" s="48">
        <v>1651.5</v>
      </c>
      <c r="I328" s="17">
        <v>1144.5</v>
      </c>
      <c r="J328" s="48">
        <v>0</v>
      </c>
      <c r="K328" s="18"/>
      <c r="L328" s="50"/>
      <c r="M328" s="50"/>
      <c r="N328" s="17"/>
      <c r="O328" s="17"/>
      <c r="P328" s="24">
        <f t="shared" si="45"/>
        <v>7460</v>
      </c>
      <c r="Q328" s="84"/>
    </row>
    <row r="329" spans="1:17" ht="14.25" customHeight="1" x14ac:dyDescent="0.2">
      <c r="A329" s="142">
        <f t="shared" si="40"/>
        <v>238</v>
      </c>
      <c r="B329" s="191" t="s">
        <v>220</v>
      </c>
      <c r="C329" s="192">
        <v>2307556</v>
      </c>
      <c r="D329" s="18">
        <v>15.5</v>
      </c>
      <c r="E329" s="18">
        <v>16.5</v>
      </c>
      <c r="F329" s="18">
        <v>0</v>
      </c>
      <c r="G329" s="18">
        <v>0</v>
      </c>
      <c r="H329" s="48">
        <v>0</v>
      </c>
      <c r="I329" s="49">
        <v>0</v>
      </c>
      <c r="J329" s="18">
        <v>0</v>
      </c>
      <c r="K329" s="18"/>
      <c r="L329" s="50"/>
      <c r="M329" s="50"/>
      <c r="N329" s="17"/>
      <c r="O329" s="17"/>
      <c r="P329" s="24">
        <f t="shared" si="45"/>
        <v>32</v>
      </c>
      <c r="Q329" s="84"/>
    </row>
    <row r="330" spans="1:17" x14ac:dyDescent="0.2">
      <c r="A330" s="142">
        <f t="shared" si="40"/>
        <v>239</v>
      </c>
      <c r="B330" s="191" t="s">
        <v>221</v>
      </c>
      <c r="C330" s="193">
        <v>1693855</v>
      </c>
      <c r="D330" s="18">
        <v>10.5</v>
      </c>
      <c r="E330" s="18">
        <v>11</v>
      </c>
      <c r="F330" s="18">
        <v>10.5</v>
      </c>
      <c r="G330" s="18">
        <v>10</v>
      </c>
      <c r="H330" s="48">
        <v>11</v>
      </c>
      <c r="I330" s="49">
        <v>10.5</v>
      </c>
      <c r="J330" s="48">
        <v>10</v>
      </c>
      <c r="K330" s="18"/>
      <c r="L330" s="50"/>
      <c r="M330" s="50"/>
      <c r="N330" s="17"/>
      <c r="O330" s="17"/>
      <c r="P330" s="24">
        <f t="shared" si="45"/>
        <v>73.5</v>
      </c>
      <c r="Q330" s="84"/>
    </row>
    <row r="331" spans="1:17" x14ac:dyDescent="0.2">
      <c r="A331" s="142">
        <f t="shared" si="40"/>
        <v>240</v>
      </c>
      <c r="B331" s="110" t="s">
        <v>222</v>
      </c>
      <c r="C331" s="194">
        <v>1729273</v>
      </c>
      <c r="D331" s="18">
        <v>14</v>
      </c>
      <c r="E331" s="18">
        <v>5.5</v>
      </c>
      <c r="F331" s="18">
        <v>5</v>
      </c>
      <c r="G331" s="18">
        <v>14</v>
      </c>
      <c r="H331" s="48">
        <v>10</v>
      </c>
      <c r="I331" s="49">
        <v>8</v>
      </c>
      <c r="J331" s="48">
        <v>8</v>
      </c>
      <c r="K331" s="18"/>
      <c r="L331" s="50"/>
      <c r="M331" s="50"/>
      <c r="N331" s="17"/>
      <c r="O331" s="17"/>
      <c r="P331" s="24">
        <f t="shared" si="45"/>
        <v>64.5</v>
      </c>
      <c r="Q331" s="84"/>
    </row>
    <row r="332" spans="1:17" x14ac:dyDescent="0.2">
      <c r="A332" s="142"/>
      <c r="B332" s="191"/>
      <c r="C332" s="193"/>
      <c r="D332" s="18"/>
      <c r="E332" s="18"/>
      <c r="F332" s="18"/>
      <c r="G332" s="18"/>
      <c r="H332" s="18"/>
      <c r="I332" s="18"/>
      <c r="J332" s="18"/>
      <c r="K332" s="60"/>
      <c r="L332" s="61"/>
      <c r="M332" s="62"/>
      <c r="N332" s="62"/>
      <c r="O332" s="62"/>
      <c r="P332" s="24"/>
      <c r="Q332" s="84"/>
    </row>
    <row r="333" spans="1:17" x14ac:dyDescent="0.2">
      <c r="A333" s="65"/>
      <c r="B333" s="31" t="s">
        <v>35</v>
      </c>
      <c r="C333" s="66"/>
      <c r="D333" s="67">
        <f t="shared" ref="D333:P333" si="46">SUM(D318:D332)</f>
        <v>15646</v>
      </c>
      <c r="E333" s="67">
        <f t="shared" si="46"/>
        <v>11112</v>
      </c>
      <c r="F333" s="67">
        <f t="shared" si="46"/>
        <v>8578</v>
      </c>
      <c r="G333" s="67">
        <f t="shared" si="46"/>
        <v>10368</v>
      </c>
      <c r="H333" s="67">
        <f t="shared" si="46"/>
        <v>10601</v>
      </c>
      <c r="I333" s="67">
        <f t="shared" si="46"/>
        <v>8416</v>
      </c>
      <c r="J333" s="67">
        <f t="shared" si="46"/>
        <v>5082.5</v>
      </c>
      <c r="K333" s="67">
        <f t="shared" si="46"/>
        <v>0</v>
      </c>
      <c r="L333" s="67">
        <f t="shared" si="46"/>
        <v>0</v>
      </c>
      <c r="M333" s="67">
        <f t="shared" si="46"/>
        <v>0</v>
      </c>
      <c r="N333" s="67">
        <f t="shared" si="46"/>
        <v>0</v>
      </c>
      <c r="O333" s="67">
        <f t="shared" si="46"/>
        <v>0</v>
      </c>
      <c r="P333" s="67">
        <f t="shared" si="46"/>
        <v>69803.5</v>
      </c>
      <c r="Q333" s="2"/>
    </row>
    <row r="334" spans="1:17" x14ac:dyDescent="0.2">
      <c r="A334" s="148"/>
      <c r="B334" s="38"/>
      <c r="C334" s="40"/>
      <c r="D334" s="69"/>
      <c r="E334" s="69"/>
      <c r="F334" s="69"/>
      <c r="G334" s="69"/>
      <c r="H334" s="69"/>
      <c r="I334" s="69"/>
      <c r="J334" s="69"/>
      <c r="K334" s="69"/>
      <c r="L334" s="70"/>
      <c r="M334" s="70"/>
      <c r="N334" s="71"/>
      <c r="O334" s="195"/>
      <c r="P334" s="177"/>
      <c r="Q334" s="2"/>
    </row>
    <row r="335" spans="1:17" x14ac:dyDescent="0.2">
      <c r="A335" s="148"/>
      <c r="B335" s="38"/>
      <c r="C335" s="40"/>
      <c r="D335" s="74"/>
      <c r="E335" s="74"/>
      <c r="F335" s="74"/>
      <c r="G335" s="74"/>
      <c r="H335" s="74"/>
      <c r="I335" s="74"/>
      <c r="J335" s="74"/>
      <c r="K335" s="74"/>
      <c r="L335" s="2"/>
      <c r="M335" s="2"/>
      <c r="N335" s="75"/>
      <c r="O335" s="196"/>
      <c r="P335" s="179"/>
      <c r="Q335" s="2"/>
    </row>
    <row r="336" spans="1:17" x14ac:dyDescent="0.2">
      <c r="A336" s="152"/>
      <c r="B336" s="79" t="s">
        <v>223</v>
      </c>
      <c r="C336" s="40"/>
      <c r="D336" s="80"/>
      <c r="E336" s="80"/>
      <c r="F336" s="80"/>
      <c r="G336" s="80"/>
      <c r="H336" s="80"/>
      <c r="I336" s="80"/>
      <c r="J336" s="80"/>
      <c r="K336" s="80"/>
      <c r="L336" s="81"/>
      <c r="M336" s="82"/>
      <c r="N336" s="82"/>
      <c r="O336" s="82"/>
      <c r="P336" s="180"/>
      <c r="Q336" s="43"/>
    </row>
    <row r="337" spans="1:17" x14ac:dyDescent="0.2">
      <c r="A337" s="142">
        <v>241</v>
      </c>
      <c r="B337" s="197" t="s">
        <v>224</v>
      </c>
      <c r="C337" s="190">
        <v>1301299</v>
      </c>
      <c r="D337" s="18">
        <v>432.5</v>
      </c>
      <c r="E337" s="18">
        <v>274.5</v>
      </c>
      <c r="F337" s="18">
        <v>292.5</v>
      </c>
      <c r="G337" s="18">
        <v>335.5</v>
      </c>
      <c r="H337" s="18">
        <v>379.5</v>
      </c>
      <c r="I337" s="17">
        <v>320.5</v>
      </c>
      <c r="J337" s="18">
        <v>313</v>
      </c>
      <c r="K337" s="18"/>
      <c r="L337" s="50"/>
      <c r="M337" s="50"/>
      <c r="N337" s="98"/>
      <c r="O337" s="98"/>
      <c r="P337" s="24">
        <f t="shared" ref="P337:P345" si="47">SUM(D337:O337)</f>
        <v>2348</v>
      </c>
      <c r="Q337" s="43"/>
    </row>
    <row r="338" spans="1:17" x14ac:dyDescent="0.2">
      <c r="A338" s="142">
        <f>A337+1</f>
        <v>242</v>
      </c>
      <c r="B338" s="198" t="s">
        <v>225</v>
      </c>
      <c r="C338" s="190">
        <v>1688707</v>
      </c>
      <c r="D338" s="18">
        <v>1023.5</v>
      </c>
      <c r="E338" s="18">
        <v>462</v>
      </c>
      <c r="F338" s="18">
        <v>474</v>
      </c>
      <c r="G338" s="18">
        <v>679</v>
      </c>
      <c r="H338" s="48">
        <v>744.5</v>
      </c>
      <c r="I338" s="199">
        <v>642</v>
      </c>
      <c r="J338" s="48">
        <v>620</v>
      </c>
      <c r="K338" s="18"/>
      <c r="L338" s="50"/>
      <c r="M338" s="50"/>
      <c r="N338" s="18"/>
      <c r="O338" s="17"/>
      <c r="P338" s="24">
        <f t="shared" si="47"/>
        <v>4645</v>
      </c>
      <c r="Q338" s="84"/>
    </row>
    <row r="339" spans="1:17" x14ac:dyDescent="0.2">
      <c r="A339" s="142">
        <f t="shared" ref="A339:A345" si="48">A338+1</f>
        <v>243</v>
      </c>
      <c r="B339" s="197" t="s">
        <v>226</v>
      </c>
      <c r="C339" s="190">
        <v>934149</v>
      </c>
      <c r="D339" s="18">
        <v>5.5</v>
      </c>
      <c r="E339" s="18">
        <v>176.5</v>
      </c>
      <c r="F339" s="18">
        <v>127</v>
      </c>
      <c r="G339" s="18">
        <v>312.5</v>
      </c>
      <c r="H339" s="18">
        <v>416</v>
      </c>
      <c r="I339" s="199">
        <v>249</v>
      </c>
      <c r="J339" s="18">
        <v>97</v>
      </c>
      <c r="K339" s="18"/>
      <c r="L339" s="50"/>
      <c r="M339" s="50"/>
      <c r="N339" s="98"/>
      <c r="O339" s="98"/>
      <c r="P339" s="24">
        <f t="shared" si="47"/>
        <v>1383.5</v>
      </c>
      <c r="Q339" s="84"/>
    </row>
    <row r="340" spans="1:17" x14ac:dyDescent="0.2">
      <c r="A340" s="142">
        <f t="shared" si="48"/>
        <v>244</v>
      </c>
      <c r="B340" s="191" t="s">
        <v>227</v>
      </c>
      <c r="C340" s="190">
        <v>640592</v>
      </c>
      <c r="D340" s="18">
        <v>2971</v>
      </c>
      <c r="E340" s="18">
        <v>1218</v>
      </c>
      <c r="F340" s="18">
        <v>1227.5</v>
      </c>
      <c r="G340" s="18">
        <v>1388.5</v>
      </c>
      <c r="H340" s="48">
        <v>1491</v>
      </c>
      <c r="I340" s="175">
        <v>1365</v>
      </c>
      <c r="J340" s="18">
        <v>0</v>
      </c>
      <c r="K340" s="18"/>
      <c r="L340" s="50"/>
      <c r="M340" s="50"/>
      <c r="N340" s="98"/>
      <c r="O340" s="98"/>
      <c r="P340" s="24">
        <f t="shared" si="47"/>
        <v>9661</v>
      </c>
      <c r="Q340" s="84"/>
    </row>
    <row r="341" spans="1:17" x14ac:dyDescent="0.2">
      <c r="A341" s="142">
        <f t="shared" si="48"/>
        <v>245</v>
      </c>
      <c r="B341" s="200" t="s">
        <v>228</v>
      </c>
      <c r="C341" s="190">
        <v>1691860</v>
      </c>
      <c r="D341" s="18">
        <v>1303</v>
      </c>
      <c r="E341" s="18">
        <v>313.5</v>
      </c>
      <c r="F341" s="18">
        <v>342</v>
      </c>
      <c r="G341" s="18">
        <v>655</v>
      </c>
      <c r="H341" s="18">
        <v>620</v>
      </c>
      <c r="I341" s="199">
        <v>572.5</v>
      </c>
      <c r="J341" s="18">
        <v>626</v>
      </c>
      <c r="K341" s="18"/>
      <c r="L341" s="50"/>
      <c r="M341" s="50"/>
      <c r="N341" s="98"/>
      <c r="O341" s="98"/>
      <c r="P341" s="24">
        <f t="shared" si="47"/>
        <v>4432</v>
      </c>
      <c r="Q341" s="84"/>
    </row>
    <row r="342" spans="1:17" ht="14.25" customHeight="1" x14ac:dyDescent="0.2">
      <c r="A342" s="142">
        <f t="shared" si="48"/>
        <v>246</v>
      </c>
      <c r="B342" s="200" t="s">
        <v>229</v>
      </c>
      <c r="C342" s="190">
        <v>648270</v>
      </c>
      <c r="D342" s="21">
        <v>6155.5</v>
      </c>
      <c r="E342" s="21">
        <v>4829.5</v>
      </c>
      <c r="F342" s="21">
        <v>3021.5</v>
      </c>
      <c r="G342" s="21">
        <v>2557.5</v>
      </c>
      <c r="H342" s="21">
        <v>1554.5</v>
      </c>
      <c r="I342" s="201">
        <v>533.5</v>
      </c>
      <c r="J342" s="21">
        <v>595.5</v>
      </c>
      <c r="K342" s="21"/>
      <c r="L342" s="85"/>
      <c r="M342" s="85"/>
      <c r="N342" s="174"/>
      <c r="O342" s="98"/>
      <c r="P342" s="24">
        <f t="shared" si="47"/>
        <v>19247.5</v>
      </c>
      <c r="Q342" s="84"/>
    </row>
    <row r="343" spans="1:17" x14ac:dyDescent="0.2">
      <c r="A343" s="142">
        <f t="shared" si="48"/>
        <v>247</v>
      </c>
      <c r="B343" s="200" t="s">
        <v>230</v>
      </c>
      <c r="C343" s="190">
        <v>942589</v>
      </c>
      <c r="D343" s="18">
        <v>507.5</v>
      </c>
      <c r="E343" s="18">
        <v>531.5</v>
      </c>
      <c r="F343" s="18">
        <v>31</v>
      </c>
      <c r="G343" s="18">
        <v>376</v>
      </c>
      <c r="H343" s="18">
        <v>410</v>
      </c>
      <c r="I343" s="199">
        <v>319.5</v>
      </c>
      <c r="J343" s="18">
        <v>334.5</v>
      </c>
      <c r="K343" s="18"/>
      <c r="L343" s="50"/>
      <c r="M343" s="50"/>
      <c r="N343" s="98"/>
      <c r="O343" s="98"/>
      <c r="P343" s="24">
        <f t="shared" si="47"/>
        <v>2510</v>
      </c>
      <c r="Q343" s="84"/>
    </row>
    <row r="344" spans="1:17" x14ac:dyDescent="0.2">
      <c r="A344" s="142">
        <f t="shared" si="48"/>
        <v>248</v>
      </c>
      <c r="B344" s="200" t="s">
        <v>231</v>
      </c>
      <c r="C344" s="190">
        <v>1646068</v>
      </c>
      <c r="D344" s="18">
        <v>1442</v>
      </c>
      <c r="E344" s="18">
        <v>937</v>
      </c>
      <c r="F344" s="18">
        <v>833.5</v>
      </c>
      <c r="G344" s="18">
        <v>1225</v>
      </c>
      <c r="H344" s="18">
        <v>1351</v>
      </c>
      <c r="I344" s="199">
        <v>1123</v>
      </c>
      <c r="J344" s="18">
        <v>0</v>
      </c>
      <c r="K344" s="18"/>
      <c r="L344" s="50"/>
      <c r="M344" s="50"/>
      <c r="N344" s="98"/>
      <c r="O344" s="98"/>
      <c r="P344" s="24">
        <f t="shared" si="47"/>
        <v>6911.5</v>
      </c>
      <c r="Q344" s="84"/>
    </row>
    <row r="345" spans="1:17" ht="14.25" customHeight="1" x14ac:dyDescent="0.2">
      <c r="A345" s="142">
        <f t="shared" si="48"/>
        <v>249</v>
      </c>
      <c r="B345" s="200" t="s">
        <v>232</v>
      </c>
      <c r="C345" s="190"/>
      <c r="D345" s="18"/>
      <c r="E345" s="18"/>
      <c r="F345" s="18"/>
      <c r="G345" s="18"/>
      <c r="H345" s="18"/>
      <c r="I345" s="155"/>
      <c r="J345" s="18"/>
      <c r="K345" s="18"/>
      <c r="L345" s="50"/>
      <c r="M345" s="50"/>
      <c r="N345" s="98"/>
      <c r="O345" s="98"/>
      <c r="P345" s="24">
        <f t="shared" si="47"/>
        <v>0</v>
      </c>
      <c r="Q345" s="84"/>
    </row>
    <row r="346" spans="1:17" x14ac:dyDescent="0.2">
      <c r="A346" s="142"/>
      <c r="B346" s="200"/>
      <c r="C346" s="190"/>
      <c r="D346" s="18"/>
      <c r="E346" s="18"/>
      <c r="F346" s="18"/>
      <c r="G346" s="18"/>
      <c r="H346" s="18"/>
      <c r="I346" s="18"/>
      <c r="J346" s="18"/>
      <c r="K346" s="60"/>
      <c r="L346" s="61"/>
      <c r="M346" s="62"/>
      <c r="N346" s="62"/>
      <c r="O346" s="62"/>
      <c r="P346" s="24"/>
      <c r="Q346" s="84"/>
    </row>
    <row r="347" spans="1:17" x14ac:dyDescent="0.2">
      <c r="A347" s="65"/>
      <c r="B347" s="31" t="s">
        <v>35</v>
      </c>
      <c r="C347" s="66"/>
      <c r="D347" s="67">
        <f t="shared" ref="D347:P347" si="49">SUM(D337:D346)</f>
        <v>13840.5</v>
      </c>
      <c r="E347" s="67">
        <f t="shared" si="49"/>
        <v>8742.5</v>
      </c>
      <c r="F347" s="67">
        <f t="shared" si="49"/>
        <v>6349</v>
      </c>
      <c r="G347" s="67">
        <f t="shared" si="49"/>
        <v>7529</v>
      </c>
      <c r="H347" s="67">
        <f t="shared" si="49"/>
        <v>6966.5</v>
      </c>
      <c r="I347" s="67">
        <f t="shared" si="49"/>
        <v>5125</v>
      </c>
      <c r="J347" s="67">
        <f t="shared" si="49"/>
        <v>2586</v>
      </c>
      <c r="K347" s="67">
        <f t="shared" si="49"/>
        <v>0</v>
      </c>
      <c r="L347" s="67">
        <f t="shared" si="49"/>
        <v>0</v>
      </c>
      <c r="M347" s="67">
        <f t="shared" si="49"/>
        <v>0</v>
      </c>
      <c r="N347" s="67">
        <f t="shared" si="49"/>
        <v>0</v>
      </c>
      <c r="O347" s="67">
        <f t="shared" si="49"/>
        <v>0</v>
      </c>
      <c r="P347" s="67">
        <f t="shared" si="49"/>
        <v>51138.5</v>
      </c>
      <c r="Q347" s="2"/>
    </row>
    <row r="348" spans="1:17" x14ac:dyDescent="0.2">
      <c r="A348" s="148"/>
      <c r="B348" s="38"/>
      <c r="C348" s="40"/>
      <c r="D348" s="69"/>
      <c r="E348" s="69"/>
      <c r="F348" s="69"/>
      <c r="G348" s="69"/>
      <c r="H348" s="69"/>
      <c r="I348" s="69"/>
      <c r="J348" s="69"/>
      <c r="K348" s="69"/>
      <c r="L348" s="70"/>
      <c r="M348" s="70"/>
      <c r="N348" s="71"/>
      <c r="O348" s="176"/>
      <c r="P348" s="177"/>
      <c r="Q348" s="2"/>
    </row>
    <row r="349" spans="1:17" x14ac:dyDescent="0.2">
      <c r="A349" s="148"/>
      <c r="B349" s="38"/>
      <c r="C349" s="40"/>
      <c r="D349" s="74"/>
      <c r="E349" s="74"/>
      <c r="F349" s="74"/>
      <c r="G349" s="74"/>
      <c r="H349" s="74"/>
      <c r="I349" s="74"/>
      <c r="J349" s="74"/>
      <c r="K349" s="74"/>
      <c r="L349" s="2"/>
      <c r="M349" s="2"/>
      <c r="N349" s="75"/>
      <c r="O349" s="178"/>
      <c r="P349" s="179"/>
      <c r="Q349" s="2"/>
    </row>
    <row r="350" spans="1:17" x14ac:dyDescent="0.2">
      <c r="A350" s="152"/>
      <c r="B350" s="79" t="s">
        <v>233</v>
      </c>
      <c r="C350" s="40"/>
      <c r="D350" s="80"/>
      <c r="E350" s="80"/>
      <c r="F350" s="80"/>
      <c r="G350" s="80"/>
      <c r="H350" s="80"/>
      <c r="I350" s="80"/>
      <c r="J350" s="80"/>
      <c r="K350" s="80"/>
      <c r="L350" s="81"/>
      <c r="M350" s="82"/>
      <c r="N350" s="82"/>
      <c r="O350" s="82"/>
      <c r="P350" s="180"/>
      <c r="Q350" s="43"/>
    </row>
    <row r="351" spans="1:17" x14ac:dyDescent="0.2">
      <c r="A351" s="142">
        <v>250</v>
      </c>
      <c r="B351" s="203" t="s">
        <v>234</v>
      </c>
      <c r="C351" s="190">
        <v>623667</v>
      </c>
      <c r="D351" s="18">
        <v>463.5</v>
      </c>
      <c r="E351" s="18">
        <v>303.5</v>
      </c>
      <c r="F351" s="18">
        <v>209</v>
      </c>
      <c r="G351" s="18">
        <v>393.5</v>
      </c>
      <c r="H351" s="48">
        <v>429</v>
      </c>
      <c r="I351" s="199">
        <v>330.5</v>
      </c>
      <c r="J351" s="48">
        <v>0</v>
      </c>
      <c r="K351" s="18"/>
      <c r="L351" s="50"/>
      <c r="M351" s="50"/>
      <c r="N351" s="18"/>
      <c r="O351" s="173"/>
      <c r="P351" s="24">
        <f t="shared" ref="P351:P362" si="50">SUM(D351:O351)</f>
        <v>2129</v>
      </c>
      <c r="Q351" s="43"/>
    </row>
    <row r="352" spans="1:17" x14ac:dyDescent="0.2">
      <c r="A352" s="142">
        <f t="shared" si="40"/>
        <v>251</v>
      </c>
      <c r="B352" s="203" t="s">
        <v>235</v>
      </c>
      <c r="C352" s="190">
        <v>902874</v>
      </c>
      <c r="D352" s="18">
        <v>370</v>
      </c>
      <c r="E352" s="18">
        <v>264</v>
      </c>
      <c r="F352" s="18">
        <v>209.5</v>
      </c>
      <c r="G352" s="18">
        <v>399.5</v>
      </c>
      <c r="H352" s="48">
        <v>364.5</v>
      </c>
      <c r="I352" s="199">
        <v>296</v>
      </c>
      <c r="J352" s="48">
        <v>265.5</v>
      </c>
      <c r="K352" s="18"/>
      <c r="L352" s="50"/>
      <c r="M352" s="50"/>
      <c r="N352" s="18"/>
      <c r="O352" s="173"/>
      <c r="P352" s="24">
        <f t="shared" si="50"/>
        <v>2169</v>
      </c>
      <c r="Q352" s="43"/>
    </row>
    <row r="353" spans="1:17" x14ac:dyDescent="0.2">
      <c r="A353" s="142">
        <f t="shared" ref="A353:A362" si="51">A352+1</f>
        <v>252</v>
      </c>
      <c r="B353" s="203" t="s">
        <v>236</v>
      </c>
      <c r="C353" s="190">
        <v>1603457</v>
      </c>
      <c r="D353" s="18">
        <v>617</v>
      </c>
      <c r="E353" s="18">
        <v>306.5</v>
      </c>
      <c r="F353" s="18">
        <v>126</v>
      </c>
      <c r="G353" s="18">
        <v>399.5</v>
      </c>
      <c r="H353" s="48">
        <v>434</v>
      </c>
      <c r="I353" s="199">
        <v>375</v>
      </c>
      <c r="J353" s="48">
        <v>328</v>
      </c>
      <c r="K353" s="18"/>
      <c r="L353" s="50"/>
      <c r="M353" s="50"/>
      <c r="N353" s="18"/>
      <c r="O353" s="17"/>
      <c r="P353" s="24">
        <f t="shared" si="50"/>
        <v>2586</v>
      </c>
      <c r="Q353" s="43"/>
    </row>
    <row r="354" spans="1:17" x14ac:dyDescent="0.2">
      <c r="A354" s="142">
        <f t="shared" si="51"/>
        <v>253</v>
      </c>
      <c r="B354" s="200">
        <v>377</v>
      </c>
      <c r="C354" s="190">
        <v>902462</v>
      </c>
      <c r="D354" s="18">
        <v>235.5</v>
      </c>
      <c r="E354" s="18">
        <v>117.5</v>
      </c>
      <c r="F354" s="18">
        <v>103</v>
      </c>
      <c r="G354" s="18">
        <v>191</v>
      </c>
      <c r="H354" s="48">
        <v>208.5</v>
      </c>
      <c r="I354" s="199">
        <v>168</v>
      </c>
      <c r="J354" s="48">
        <v>0</v>
      </c>
      <c r="K354" s="18"/>
      <c r="L354" s="50"/>
      <c r="M354" s="50"/>
      <c r="N354" s="18"/>
      <c r="O354" s="173"/>
      <c r="P354" s="24">
        <f t="shared" si="50"/>
        <v>1023.5</v>
      </c>
      <c r="Q354" s="43"/>
    </row>
    <row r="355" spans="1:17" x14ac:dyDescent="0.2">
      <c r="A355" s="142">
        <f t="shared" si="51"/>
        <v>254</v>
      </c>
      <c r="B355" s="191" t="s">
        <v>237</v>
      </c>
      <c r="C355" s="190"/>
      <c r="D355" s="18"/>
      <c r="E355" s="18"/>
      <c r="F355" s="18"/>
      <c r="G355" s="18"/>
      <c r="H355" s="48"/>
      <c r="I355" s="199"/>
      <c r="J355" s="48"/>
      <c r="K355" s="18"/>
      <c r="L355" s="50"/>
      <c r="M355" s="50"/>
      <c r="N355" s="18"/>
      <c r="O355" s="173"/>
      <c r="P355" s="24">
        <f t="shared" si="50"/>
        <v>0</v>
      </c>
      <c r="Q355" s="43"/>
    </row>
    <row r="356" spans="1:17" x14ac:dyDescent="0.2">
      <c r="A356" s="142">
        <f t="shared" si="51"/>
        <v>255</v>
      </c>
      <c r="B356" s="203" t="s">
        <v>238</v>
      </c>
      <c r="C356" s="190">
        <v>1056678</v>
      </c>
      <c r="D356" s="18">
        <v>1202</v>
      </c>
      <c r="E356" s="18">
        <v>445.5</v>
      </c>
      <c r="F356" s="18">
        <v>265</v>
      </c>
      <c r="G356" s="18">
        <v>995.5</v>
      </c>
      <c r="H356" s="48">
        <v>800</v>
      </c>
      <c r="I356" s="199">
        <v>663</v>
      </c>
      <c r="J356" s="18">
        <v>607</v>
      </c>
      <c r="K356" s="18"/>
      <c r="L356" s="50"/>
      <c r="M356" s="50"/>
      <c r="N356" s="18"/>
      <c r="O356" s="17"/>
      <c r="P356" s="24">
        <f t="shared" si="50"/>
        <v>4978</v>
      </c>
      <c r="Q356" s="43"/>
    </row>
    <row r="357" spans="1:17" ht="16.5" customHeight="1" x14ac:dyDescent="0.2">
      <c r="A357" s="142">
        <f t="shared" si="51"/>
        <v>256</v>
      </c>
      <c r="B357" s="200" t="s">
        <v>239</v>
      </c>
      <c r="C357" s="190">
        <v>750935</v>
      </c>
      <c r="D357" s="18">
        <v>3597</v>
      </c>
      <c r="E357" s="18">
        <v>2402</v>
      </c>
      <c r="F357" s="18">
        <v>2332.5</v>
      </c>
      <c r="G357" s="18">
        <v>2636.5</v>
      </c>
      <c r="H357" s="18">
        <v>2923</v>
      </c>
      <c r="I357" s="199">
        <v>2619.5</v>
      </c>
      <c r="J357" s="18">
        <v>0</v>
      </c>
      <c r="K357" s="18"/>
      <c r="L357" s="50"/>
      <c r="M357" s="50"/>
      <c r="N357" s="18"/>
      <c r="O357" s="17"/>
      <c r="P357" s="24">
        <f t="shared" si="50"/>
        <v>16510.5</v>
      </c>
      <c r="Q357" s="43"/>
    </row>
    <row r="358" spans="1:17" ht="13.5" customHeight="1" x14ac:dyDescent="0.2">
      <c r="A358" s="142">
        <f t="shared" si="51"/>
        <v>257</v>
      </c>
      <c r="B358" s="203" t="s">
        <v>240</v>
      </c>
      <c r="C358" s="190">
        <v>710007</v>
      </c>
      <c r="D358" s="18">
        <v>3905.5</v>
      </c>
      <c r="E358" s="18">
        <v>1710</v>
      </c>
      <c r="F358" s="18">
        <v>1618</v>
      </c>
      <c r="G358" s="18">
        <v>2944.5</v>
      </c>
      <c r="H358" s="48">
        <v>3051.5</v>
      </c>
      <c r="I358" s="199">
        <v>2616.5</v>
      </c>
      <c r="J358" s="48">
        <v>2635</v>
      </c>
      <c r="K358" s="18"/>
      <c r="L358" s="50"/>
      <c r="M358" s="50"/>
      <c r="N358" s="18"/>
      <c r="O358" s="17"/>
      <c r="P358" s="24">
        <f t="shared" si="50"/>
        <v>18481</v>
      </c>
      <c r="Q358" s="43"/>
    </row>
    <row r="359" spans="1:17" ht="15" customHeight="1" x14ac:dyDescent="0.2">
      <c r="A359" s="142">
        <f t="shared" si="51"/>
        <v>258</v>
      </c>
      <c r="B359" s="203" t="s">
        <v>241</v>
      </c>
      <c r="C359" s="190">
        <v>689605</v>
      </c>
      <c r="D359" s="18">
        <v>1673.5</v>
      </c>
      <c r="E359" s="18">
        <v>1100</v>
      </c>
      <c r="F359" s="18">
        <v>794.5</v>
      </c>
      <c r="G359" s="18">
        <v>1364.5</v>
      </c>
      <c r="H359" s="48">
        <v>1495</v>
      </c>
      <c r="I359" s="155">
        <v>1236.5</v>
      </c>
      <c r="J359" s="48">
        <v>1131.5</v>
      </c>
      <c r="K359" s="18"/>
      <c r="L359" s="50"/>
      <c r="M359" s="50"/>
      <c r="N359" s="18"/>
      <c r="O359" s="17"/>
      <c r="P359" s="24">
        <f t="shared" si="50"/>
        <v>8795.5</v>
      </c>
      <c r="Q359" s="43"/>
    </row>
    <row r="360" spans="1:17" x14ac:dyDescent="0.2">
      <c r="A360" s="142">
        <f t="shared" si="51"/>
        <v>259</v>
      </c>
      <c r="B360" s="203" t="s">
        <v>242</v>
      </c>
      <c r="C360" s="190">
        <v>113773</v>
      </c>
      <c r="D360" s="21">
        <v>3105</v>
      </c>
      <c r="E360" s="21">
        <v>2045</v>
      </c>
      <c r="F360" s="21">
        <v>754</v>
      </c>
      <c r="G360" s="21">
        <v>846</v>
      </c>
      <c r="H360" s="21">
        <v>715</v>
      </c>
      <c r="I360" s="154">
        <v>534.5</v>
      </c>
      <c r="J360" s="21">
        <v>350.5</v>
      </c>
      <c r="K360" s="21"/>
      <c r="L360" s="85"/>
      <c r="M360" s="85"/>
      <c r="N360" s="21"/>
      <c r="O360" s="17"/>
      <c r="P360" s="24">
        <f t="shared" si="50"/>
        <v>8350</v>
      </c>
      <c r="Q360" s="43"/>
    </row>
    <row r="361" spans="1:17" x14ac:dyDescent="0.2">
      <c r="A361" s="142">
        <f t="shared" si="51"/>
        <v>260</v>
      </c>
      <c r="B361" s="203">
        <v>3087</v>
      </c>
      <c r="C361" s="190">
        <v>1942766</v>
      </c>
      <c r="D361" s="18">
        <v>14.5</v>
      </c>
      <c r="E361" s="18">
        <v>7.5</v>
      </c>
      <c r="F361" s="18">
        <v>5.5</v>
      </c>
      <c r="G361" s="18">
        <v>13.5</v>
      </c>
      <c r="H361" s="48">
        <v>13</v>
      </c>
      <c r="I361" s="155">
        <v>11</v>
      </c>
      <c r="J361" s="48">
        <v>9</v>
      </c>
      <c r="K361" s="18"/>
      <c r="L361" s="50"/>
      <c r="M361" s="50"/>
      <c r="N361" s="17"/>
      <c r="O361" s="173"/>
      <c r="P361" s="24">
        <f t="shared" si="50"/>
        <v>74</v>
      </c>
      <c r="Q361" s="43"/>
    </row>
    <row r="362" spans="1:17" x14ac:dyDescent="0.2">
      <c r="A362" s="142">
        <f t="shared" si="51"/>
        <v>261</v>
      </c>
      <c r="B362" s="203" t="s">
        <v>243</v>
      </c>
      <c r="C362" s="190">
        <v>623666</v>
      </c>
      <c r="D362" s="18">
        <v>0</v>
      </c>
      <c r="E362" s="18">
        <v>0</v>
      </c>
      <c r="F362" s="18">
        <v>162.5</v>
      </c>
      <c r="G362" s="18">
        <v>42.5</v>
      </c>
      <c r="H362" s="48">
        <v>729</v>
      </c>
      <c r="I362" s="155">
        <v>186.5</v>
      </c>
      <c r="J362" s="48">
        <v>189</v>
      </c>
      <c r="K362" s="18"/>
      <c r="L362" s="50"/>
      <c r="M362" s="50"/>
      <c r="N362" s="18"/>
      <c r="O362" s="17"/>
      <c r="P362" s="24">
        <f t="shared" si="50"/>
        <v>1309.5</v>
      </c>
      <c r="Q362" s="43"/>
    </row>
    <row r="363" spans="1:17" x14ac:dyDescent="0.2">
      <c r="A363" s="142"/>
      <c r="B363" s="200"/>
      <c r="C363" s="190"/>
      <c r="D363" s="18"/>
      <c r="E363" s="18"/>
      <c r="F363" s="18"/>
      <c r="G363" s="18"/>
      <c r="H363" s="18"/>
      <c r="I363" s="18"/>
      <c r="J363" s="18"/>
      <c r="K363" s="60"/>
      <c r="L363" s="61"/>
      <c r="M363" s="122"/>
      <c r="N363" s="122"/>
      <c r="O363" s="122"/>
      <c r="P363" s="24"/>
      <c r="Q363" s="43"/>
    </row>
    <row r="364" spans="1:17" x14ac:dyDescent="0.2">
      <c r="A364" s="65"/>
      <c r="B364" s="31" t="s">
        <v>35</v>
      </c>
      <c r="C364" s="204"/>
      <c r="D364" s="67">
        <f t="shared" ref="D364:P364" si="52">SUM(D351:D363)</f>
        <v>15183.5</v>
      </c>
      <c r="E364" s="67">
        <f t="shared" si="52"/>
        <v>8701.5</v>
      </c>
      <c r="F364" s="67">
        <f t="shared" si="52"/>
        <v>6579.5</v>
      </c>
      <c r="G364" s="67">
        <f t="shared" si="52"/>
        <v>10226.5</v>
      </c>
      <c r="H364" s="67">
        <f t="shared" si="52"/>
        <v>11162.5</v>
      </c>
      <c r="I364" s="67">
        <f t="shared" si="52"/>
        <v>9037</v>
      </c>
      <c r="J364" s="67">
        <f t="shared" si="52"/>
        <v>5515.5</v>
      </c>
      <c r="K364" s="67">
        <f t="shared" si="52"/>
        <v>0</v>
      </c>
      <c r="L364" s="67">
        <f t="shared" si="52"/>
        <v>0</v>
      </c>
      <c r="M364" s="67">
        <f t="shared" si="52"/>
        <v>0</v>
      </c>
      <c r="N364" s="67">
        <f t="shared" si="52"/>
        <v>0</v>
      </c>
      <c r="O364" s="67">
        <f t="shared" si="52"/>
        <v>0</v>
      </c>
      <c r="P364" s="67">
        <f t="shared" si="52"/>
        <v>66406</v>
      </c>
      <c r="Q364" s="43"/>
    </row>
    <row r="365" spans="1:17" x14ac:dyDescent="0.2">
      <c r="A365" s="148"/>
      <c r="B365" s="205"/>
      <c r="C365" s="206"/>
      <c r="D365" s="69"/>
      <c r="E365" s="69"/>
      <c r="F365" s="69"/>
      <c r="G365" s="69"/>
      <c r="H365" s="69"/>
      <c r="I365" s="69"/>
      <c r="J365" s="69"/>
      <c r="K365" s="69"/>
      <c r="L365" s="70"/>
      <c r="M365" s="124"/>
      <c r="N365" s="124"/>
      <c r="O365" s="124"/>
      <c r="P365" s="184"/>
      <c r="Q365" s="43"/>
    </row>
    <row r="366" spans="1:17" x14ac:dyDescent="0.2">
      <c r="A366" s="148"/>
      <c r="B366" s="207"/>
      <c r="C366" s="208"/>
      <c r="D366" s="74"/>
      <c r="E366" s="74"/>
      <c r="F366" s="74"/>
      <c r="G366" s="74"/>
      <c r="H366" s="74"/>
      <c r="I366" s="74"/>
      <c r="J366" s="74"/>
      <c r="K366" s="74"/>
      <c r="L366" s="2"/>
      <c r="M366" s="41"/>
      <c r="N366" s="41"/>
      <c r="O366" s="41"/>
      <c r="P366" s="186"/>
      <c r="Q366" s="43"/>
    </row>
    <row r="367" spans="1:17" x14ac:dyDescent="0.2">
      <c r="A367" s="152"/>
      <c r="B367" s="79" t="s">
        <v>244</v>
      </c>
      <c r="C367" s="209"/>
      <c r="D367" s="80"/>
      <c r="E367" s="80"/>
      <c r="F367" s="80"/>
      <c r="G367" s="80"/>
      <c r="H367" s="80"/>
      <c r="I367" s="80"/>
      <c r="J367" s="80"/>
      <c r="K367" s="80"/>
      <c r="L367" s="81"/>
      <c r="M367" s="82"/>
      <c r="N367" s="82"/>
      <c r="O367" s="82"/>
      <c r="P367" s="180"/>
      <c r="Q367" s="43"/>
    </row>
    <row r="368" spans="1:17" x14ac:dyDescent="0.2">
      <c r="A368" s="142">
        <v>262</v>
      </c>
      <c r="B368" s="210" t="s">
        <v>245</v>
      </c>
      <c r="C368" s="190">
        <v>1162617</v>
      </c>
      <c r="D368" s="18">
        <v>128.5</v>
      </c>
      <c r="E368" s="18">
        <v>59</v>
      </c>
      <c r="F368" s="18">
        <v>35.5</v>
      </c>
      <c r="G368" s="18">
        <v>122</v>
      </c>
      <c r="H368" s="48">
        <v>132.5</v>
      </c>
      <c r="I368" s="155">
        <v>169</v>
      </c>
      <c r="J368" s="48">
        <v>0</v>
      </c>
      <c r="K368" s="18"/>
      <c r="L368" s="50"/>
      <c r="M368" s="50"/>
      <c r="N368" s="17"/>
      <c r="O368" s="62"/>
      <c r="P368" s="24">
        <f t="shared" ref="P368:P383" si="53">SUM(D368:O368)</f>
        <v>646.5</v>
      </c>
      <c r="Q368" s="84"/>
    </row>
    <row r="369" spans="1:17" x14ac:dyDescent="0.2">
      <c r="A369" s="142">
        <f t="shared" ref="A369:A383" si="54">A368+1</f>
        <v>263</v>
      </c>
      <c r="B369" s="210" t="s">
        <v>246</v>
      </c>
      <c r="C369" s="190">
        <v>1138765</v>
      </c>
      <c r="D369" s="18">
        <v>631.5</v>
      </c>
      <c r="E369" s="18">
        <v>477</v>
      </c>
      <c r="F369" s="18">
        <v>343</v>
      </c>
      <c r="G369" s="18">
        <v>536.5</v>
      </c>
      <c r="H369" s="48">
        <v>586</v>
      </c>
      <c r="I369" s="155">
        <v>520.5</v>
      </c>
      <c r="J369" s="48">
        <v>424</v>
      </c>
      <c r="K369" s="18"/>
      <c r="L369" s="50"/>
      <c r="M369" s="50"/>
      <c r="N369" s="17"/>
      <c r="O369" s="62"/>
      <c r="P369" s="24">
        <f t="shared" si="53"/>
        <v>3518.5</v>
      </c>
      <c r="Q369" s="84"/>
    </row>
    <row r="370" spans="1:17" x14ac:dyDescent="0.2">
      <c r="A370" s="142">
        <f t="shared" si="54"/>
        <v>264</v>
      </c>
      <c r="B370" s="127" t="s">
        <v>247</v>
      </c>
      <c r="C370" s="190">
        <v>1696176</v>
      </c>
      <c r="D370" s="18">
        <v>378.5</v>
      </c>
      <c r="E370" s="18">
        <v>176.5</v>
      </c>
      <c r="F370" s="18">
        <v>136</v>
      </c>
      <c r="G370" s="18">
        <v>293</v>
      </c>
      <c r="H370" s="48">
        <v>297.5</v>
      </c>
      <c r="I370" s="155">
        <v>250.5</v>
      </c>
      <c r="J370" s="48">
        <v>0</v>
      </c>
      <c r="K370" s="18"/>
      <c r="L370" s="50"/>
      <c r="M370" s="50"/>
      <c r="N370" s="17"/>
      <c r="O370" s="62"/>
      <c r="P370" s="24">
        <f t="shared" si="53"/>
        <v>1532</v>
      </c>
      <c r="Q370" s="84"/>
    </row>
    <row r="371" spans="1:17" x14ac:dyDescent="0.2">
      <c r="A371" s="142">
        <f t="shared" si="54"/>
        <v>265</v>
      </c>
      <c r="B371" s="127" t="s">
        <v>248</v>
      </c>
      <c r="C371" s="190">
        <v>1187769</v>
      </c>
      <c r="D371" s="18">
        <v>54.5</v>
      </c>
      <c r="E371" s="18">
        <v>43</v>
      </c>
      <c r="F371" s="18">
        <v>44</v>
      </c>
      <c r="G371" s="18">
        <v>48.5</v>
      </c>
      <c r="H371" s="48">
        <v>50</v>
      </c>
      <c r="I371" s="155">
        <v>0</v>
      </c>
      <c r="J371" s="48">
        <v>8.5</v>
      </c>
      <c r="K371" s="18"/>
      <c r="L371" s="50"/>
      <c r="M371" s="50"/>
      <c r="N371" s="17"/>
      <c r="O371" s="62"/>
      <c r="P371" s="24">
        <f t="shared" si="53"/>
        <v>248.5</v>
      </c>
      <c r="Q371" s="84"/>
    </row>
    <row r="372" spans="1:17" x14ac:dyDescent="0.2">
      <c r="A372" s="142">
        <f t="shared" si="54"/>
        <v>266</v>
      </c>
      <c r="B372" s="127" t="s">
        <v>249</v>
      </c>
      <c r="C372" s="211">
        <v>2782714</v>
      </c>
      <c r="D372" s="18">
        <v>37.5</v>
      </c>
      <c r="E372" s="18">
        <v>25.5</v>
      </c>
      <c r="F372" s="18">
        <v>10</v>
      </c>
      <c r="G372" s="18">
        <v>31</v>
      </c>
      <c r="H372" s="48">
        <v>31.5</v>
      </c>
      <c r="I372" s="155">
        <v>0</v>
      </c>
      <c r="J372" s="48">
        <v>0</v>
      </c>
      <c r="K372" s="18"/>
      <c r="L372" s="50"/>
      <c r="M372" s="50"/>
      <c r="N372" s="17"/>
      <c r="O372" s="62"/>
      <c r="P372" s="24">
        <f t="shared" si="53"/>
        <v>135.5</v>
      </c>
      <c r="Q372" s="84"/>
    </row>
    <row r="373" spans="1:17" x14ac:dyDescent="0.2">
      <c r="A373" s="142">
        <f>A372+1</f>
        <v>267</v>
      </c>
      <c r="B373" s="191" t="s">
        <v>250</v>
      </c>
      <c r="C373" s="190">
        <v>1061932</v>
      </c>
      <c r="D373" s="21">
        <v>1160</v>
      </c>
      <c r="E373" s="21">
        <v>932.5</v>
      </c>
      <c r="F373" s="21">
        <v>391.5</v>
      </c>
      <c r="G373" s="21">
        <v>462</v>
      </c>
      <c r="H373" s="21">
        <v>394.5</v>
      </c>
      <c r="I373" s="154">
        <v>305.5</v>
      </c>
      <c r="J373" s="21">
        <v>10</v>
      </c>
      <c r="K373" s="21"/>
      <c r="L373" s="85"/>
      <c r="M373" s="85"/>
      <c r="N373" s="46"/>
      <c r="O373" s="62"/>
      <c r="P373" s="24">
        <f t="shared" si="53"/>
        <v>3656</v>
      </c>
      <c r="Q373" s="84"/>
    </row>
    <row r="374" spans="1:17" x14ac:dyDescent="0.2">
      <c r="A374" s="142">
        <f t="shared" si="54"/>
        <v>268</v>
      </c>
      <c r="B374" s="189" t="s">
        <v>251</v>
      </c>
      <c r="C374" s="190">
        <v>39450</v>
      </c>
      <c r="D374" s="21">
        <v>2272.5</v>
      </c>
      <c r="E374" s="21">
        <v>1419</v>
      </c>
      <c r="F374" s="21">
        <v>1319.5</v>
      </c>
      <c r="G374" s="21">
        <v>1087</v>
      </c>
      <c r="H374" s="21">
        <v>831</v>
      </c>
      <c r="I374" s="154">
        <v>968.5</v>
      </c>
      <c r="J374" s="21">
        <v>598.5</v>
      </c>
      <c r="K374" s="21"/>
      <c r="L374" s="85"/>
      <c r="M374" s="85"/>
      <c r="N374" s="46"/>
      <c r="O374" s="62"/>
      <c r="P374" s="24">
        <f t="shared" si="53"/>
        <v>8496</v>
      </c>
      <c r="Q374" s="84"/>
    </row>
    <row r="375" spans="1:17" x14ac:dyDescent="0.2">
      <c r="A375" s="142">
        <f t="shared" si="54"/>
        <v>269</v>
      </c>
      <c r="B375" s="191" t="s">
        <v>252</v>
      </c>
      <c r="C375" s="190">
        <v>1662357</v>
      </c>
      <c r="D375" s="18">
        <v>1018</v>
      </c>
      <c r="E375" s="18">
        <v>450.5</v>
      </c>
      <c r="F375" s="18">
        <v>583.5</v>
      </c>
      <c r="G375" s="18">
        <v>859.5</v>
      </c>
      <c r="H375" s="48">
        <v>939.5</v>
      </c>
      <c r="I375" s="155">
        <v>840.5</v>
      </c>
      <c r="J375" s="48">
        <v>0</v>
      </c>
      <c r="K375" s="18"/>
      <c r="L375" s="50"/>
      <c r="M375" s="50"/>
      <c r="N375" s="17"/>
      <c r="O375" s="62"/>
      <c r="P375" s="24">
        <f t="shared" si="53"/>
        <v>4691.5</v>
      </c>
      <c r="Q375" s="84"/>
    </row>
    <row r="376" spans="1:17" ht="12.75" customHeight="1" x14ac:dyDescent="0.2">
      <c r="A376" s="142">
        <f t="shared" si="54"/>
        <v>270</v>
      </c>
      <c r="B376" s="191" t="s">
        <v>253</v>
      </c>
      <c r="C376" s="190">
        <v>1303221</v>
      </c>
      <c r="D376" s="18">
        <v>1675.5</v>
      </c>
      <c r="E376" s="18">
        <v>938</v>
      </c>
      <c r="F376" s="18">
        <v>876</v>
      </c>
      <c r="G376" s="18">
        <v>1358.5</v>
      </c>
      <c r="H376" s="48">
        <v>1400.5</v>
      </c>
      <c r="I376" s="155">
        <v>1218.5</v>
      </c>
      <c r="J376" s="48">
        <v>0</v>
      </c>
      <c r="K376" s="18"/>
      <c r="L376" s="50"/>
      <c r="M376" s="50"/>
      <c r="N376" s="17"/>
      <c r="O376" s="62"/>
      <c r="P376" s="24">
        <f t="shared" si="53"/>
        <v>7467</v>
      </c>
      <c r="Q376" s="84"/>
    </row>
    <row r="377" spans="1:17" x14ac:dyDescent="0.2">
      <c r="A377" s="142">
        <f t="shared" si="54"/>
        <v>271</v>
      </c>
      <c r="B377" s="191" t="s">
        <v>254</v>
      </c>
      <c r="C377" s="190">
        <v>13616</v>
      </c>
      <c r="D377" s="18">
        <v>1615</v>
      </c>
      <c r="E377" s="18">
        <v>700.5</v>
      </c>
      <c r="F377" s="18">
        <v>2478</v>
      </c>
      <c r="G377" s="18">
        <v>1344</v>
      </c>
      <c r="H377" s="48">
        <v>1459</v>
      </c>
      <c r="I377" s="155">
        <v>1298.5</v>
      </c>
      <c r="J377" s="48">
        <v>0</v>
      </c>
      <c r="K377" s="18"/>
      <c r="L377" s="50"/>
      <c r="M377" s="50"/>
      <c r="N377" s="17"/>
      <c r="O377" s="62"/>
      <c r="P377" s="24">
        <f t="shared" si="53"/>
        <v>8895</v>
      </c>
      <c r="Q377" s="84"/>
    </row>
    <row r="378" spans="1:17" x14ac:dyDescent="0.2">
      <c r="A378" s="142">
        <f t="shared" si="54"/>
        <v>272</v>
      </c>
      <c r="B378" s="191" t="s">
        <v>255</v>
      </c>
      <c r="C378" s="190">
        <v>939308</v>
      </c>
      <c r="D378" s="18">
        <v>2026</v>
      </c>
      <c r="E378" s="18">
        <v>1030.5</v>
      </c>
      <c r="F378" s="18">
        <v>1961</v>
      </c>
      <c r="G378" s="18">
        <v>2018</v>
      </c>
      <c r="H378" s="48">
        <v>2213</v>
      </c>
      <c r="I378" s="155">
        <v>1547</v>
      </c>
      <c r="J378" s="48">
        <v>1405</v>
      </c>
      <c r="K378" s="18"/>
      <c r="L378" s="50"/>
      <c r="M378" s="50"/>
      <c r="N378" s="17"/>
      <c r="O378" s="62"/>
      <c r="P378" s="24">
        <f t="shared" si="53"/>
        <v>12200.5</v>
      </c>
      <c r="Q378" s="84"/>
    </row>
    <row r="379" spans="1:17" ht="13.5" customHeight="1" x14ac:dyDescent="0.2">
      <c r="A379" s="142">
        <f t="shared" si="54"/>
        <v>273</v>
      </c>
      <c r="B379" s="191" t="s">
        <v>256</v>
      </c>
      <c r="C379" s="190">
        <v>867045</v>
      </c>
      <c r="D379" s="21">
        <v>4287</v>
      </c>
      <c r="E379" s="21">
        <v>2812.5</v>
      </c>
      <c r="F379" s="21">
        <v>2211</v>
      </c>
      <c r="G379" s="21">
        <v>1470.5</v>
      </c>
      <c r="H379" s="21">
        <v>1265.5</v>
      </c>
      <c r="I379" s="154">
        <v>1076.5</v>
      </c>
      <c r="J379" s="21">
        <v>1088.5</v>
      </c>
      <c r="K379" s="21"/>
      <c r="L379" s="85"/>
      <c r="M379" s="85"/>
      <c r="N379" s="46"/>
      <c r="O379" s="62"/>
      <c r="P379" s="24">
        <f t="shared" si="53"/>
        <v>14211.5</v>
      </c>
      <c r="Q379" s="84"/>
    </row>
    <row r="380" spans="1:17" x14ac:dyDescent="0.2">
      <c r="A380" s="142">
        <f t="shared" si="54"/>
        <v>274</v>
      </c>
      <c r="B380" s="191" t="s">
        <v>256</v>
      </c>
      <c r="C380" s="111">
        <v>2517178</v>
      </c>
      <c r="D380" s="18">
        <v>5.5</v>
      </c>
      <c r="E380" s="18">
        <v>5.5</v>
      </c>
      <c r="F380" s="18">
        <v>5.5</v>
      </c>
      <c r="G380" s="18">
        <v>5</v>
      </c>
      <c r="H380" s="48">
        <v>5.5</v>
      </c>
      <c r="I380" s="17">
        <v>5.5</v>
      </c>
      <c r="J380" s="48">
        <v>5</v>
      </c>
      <c r="K380" s="18"/>
      <c r="L380" s="50"/>
      <c r="M380" s="50"/>
      <c r="N380" s="17"/>
      <c r="O380" s="62"/>
      <c r="P380" s="24">
        <f t="shared" si="53"/>
        <v>37.5</v>
      </c>
      <c r="Q380" s="84"/>
    </row>
    <row r="381" spans="1:17" x14ac:dyDescent="0.2">
      <c r="A381" s="142">
        <f t="shared" si="54"/>
        <v>275</v>
      </c>
      <c r="B381" s="191" t="s">
        <v>257</v>
      </c>
      <c r="C381" s="190">
        <v>887017</v>
      </c>
      <c r="D381" s="18">
        <v>484.5</v>
      </c>
      <c r="E381" s="18">
        <v>1031</v>
      </c>
      <c r="F381" s="18">
        <v>990</v>
      </c>
      <c r="G381" s="18">
        <v>1383</v>
      </c>
      <c r="H381" s="48">
        <v>629</v>
      </c>
      <c r="I381" s="17">
        <v>581.5</v>
      </c>
      <c r="J381" s="48">
        <v>587.5</v>
      </c>
      <c r="K381" s="18"/>
      <c r="L381" s="50"/>
      <c r="M381" s="50"/>
      <c r="N381" s="17"/>
      <c r="O381" s="62"/>
      <c r="P381" s="24">
        <f t="shared" si="53"/>
        <v>5686.5</v>
      </c>
      <c r="Q381" s="84"/>
    </row>
    <row r="382" spans="1:17" x14ac:dyDescent="0.2">
      <c r="A382" s="142">
        <f t="shared" si="54"/>
        <v>276</v>
      </c>
      <c r="B382" s="191" t="s">
        <v>258</v>
      </c>
      <c r="C382" s="190">
        <v>1059167</v>
      </c>
      <c r="D382" s="21">
        <v>1962.5</v>
      </c>
      <c r="E382" s="21">
        <v>1424</v>
      </c>
      <c r="F382" s="21">
        <v>927</v>
      </c>
      <c r="G382" s="21">
        <v>917</v>
      </c>
      <c r="H382" s="21">
        <v>552.5</v>
      </c>
      <c r="I382" s="212">
        <v>389.5</v>
      </c>
      <c r="J382" s="21">
        <v>419</v>
      </c>
      <c r="K382" s="21"/>
      <c r="L382" s="119"/>
      <c r="M382" s="85"/>
      <c r="N382" s="46"/>
      <c r="O382" s="62"/>
      <c r="P382" s="24">
        <f t="shared" si="53"/>
        <v>6591.5</v>
      </c>
      <c r="Q382" s="84"/>
    </row>
    <row r="383" spans="1:17" x14ac:dyDescent="0.2">
      <c r="A383" s="142">
        <f t="shared" si="54"/>
        <v>277</v>
      </c>
      <c r="B383" s="88" t="s">
        <v>259</v>
      </c>
      <c r="C383" s="96">
        <v>1669851</v>
      </c>
      <c r="D383" s="18">
        <v>1169.5</v>
      </c>
      <c r="E383" s="18">
        <v>596</v>
      </c>
      <c r="F383" s="18">
        <v>330.5</v>
      </c>
      <c r="G383" s="18">
        <v>954</v>
      </c>
      <c r="H383" s="48">
        <v>1051.5</v>
      </c>
      <c r="I383" s="49">
        <v>798.5</v>
      </c>
      <c r="J383" s="48">
        <v>663</v>
      </c>
      <c r="K383" s="18"/>
      <c r="L383" s="58"/>
      <c r="M383" s="58"/>
      <c r="N383" s="17"/>
      <c r="O383" s="62"/>
      <c r="P383" s="24">
        <f t="shared" si="53"/>
        <v>5563</v>
      </c>
      <c r="Q383" s="84"/>
    </row>
    <row r="384" spans="1:17" x14ac:dyDescent="0.2">
      <c r="A384" s="142"/>
      <c r="B384" s="191"/>
      <c r="C384" s="194"/>
      <c r="D384" s="18"/>
      <c r="E384" s="18"/>
      <c r="F384" s="18"/>
      <c r="G384" s="18"/>
      <c r="H384" s="18"/>
      <c r="I384" s="18"/>
      <c r="J384" s="18"/>
      <c r="K384" s="60"/>
      <c r="L384" s="61"/>
      <c r="M384" s="62"/>
      <c r="N384" s="62"/>
      <c r="O384" s="62"/>
      <c r="P384" s="24"/>
      <c r="Q384" s="84"/>
    </row>
    <row r="385" spans="1:17" x14ac:dyDescent="0.2">
      <c r="A385" s="65"/>
      <c r="B385" s="31" t="s">
        <v>35</v>
      </c>
      <c r="C385" s="66"/>
      <c r="D385" s="67">
        <f t="shared" ref="D385:P385" si="55">SUM(D368:D384)</f>
        <v>18906.5</v>
      </c>
      <c r="E385" s="67">
        <f t="shared" si="55"/>
        <v>12121</v>
      </c>
      <c r="F385" s="67">
        <f t="shared" si="55"/>
        <v>12642</v>
      </c>
      <c r="G385" s="67">
        <f t="shared" si="55"/>
        <v>12889.5</v>
      </c>
      <c r="H385" s="67">
        <f t="shared" si="55"/>
        <v>11839</v>
      </c>
      <c r="I385" s="67">
        <f t="shared" si="55"/>
        <v>9970</v>
      </c>
      <c r="J385" s="67">
        <f t="shared" si="55"/>
        <v>5209</v>
      </c>
      <c r="K385" s="67">
        <f t="shared" si="55"/>
        <v>0</v>
      </c>
      <c r="L385" s="67">
        <f t="shared" si="55"/>
        <v>0</v>
      </c>
      <c r="M385" s="67">
        <f t="shared" si="55"/>
        <v>0</v>
      </c>
      <c r="N385" s="67">
        <f t="shared" si="55"/>
        <v>0</v>
      </c>
      <c r="O385" s="67">
        <f t="shared" si="55"/>
        <v>0</v>
      </c>
      <c r="P385" s="67">
        <f t="shared" si="55"/>
        <v>83577</v>
      </c>
      <c r="Q385" s="2"/>
    </row>
    <row r="386" spans="1:17" x14ac:dyDescent="0.2">
      <c r="A386" s="148"/>
      <c r="B386" s="38"/>
      <c r="C386" s="40"/>
      <c r="D386" s="69"/>
      <c r="E386" s="69"/>
      <c r="F386" s="69"/>
      <c r="G386" s="69"/>
      <c r="H386" s="69"/>
      <c r="I386" s="69"/>
      <c r="J386" s="69"/>
      <c r="K386" s="69"/>
      <c r="L386" s="70"/>
      <c r="M386" s="70"/>
      <c r="N386" s="70"/>
      <c r="O386" s="70"/>
      <c r="P386" s="213"/>
      <c r="Q386" s="2"/>
    </row>
    <row r="387" spans="1:17" x14ac:dyDescent="0.2">
      <c r="A387" s="148"/>
      <c r="B387" s="38"/>
      <c r="C387" s="40"/>
      <c r="D387" s="74"/>
      <c r="E387" s="74"/>
      <c r="F387" s="74"/>
      <c r="G387" s="74"/>
      <c r="H387" s="74"/>
      <c r="I387" s="74"/>
      <c r="J387" s="74"/>
      <c r="K387" s="74"/>
      <c r="L387" s="2"/>
      <c r="M387" s="2"/>
      <c r="N387" s="2"/>
      <c r="O387" s="2"/>
      <c r="P387" s="3"/>
      <c r="Q387" s="2"/>
    </row>
    <row r="388" spans="1:17" x14ac:dyDescent="0.2">
      <c r="A388" s="152"/>
      <c r="B388" s="79" t="s">
        <v>260</v>
      </c>
      <c r="C388" s="40"/>
      <c r="D388" s="80"/>
      <c r="E388" s="80"/>
      <c r="F388" s="80"/>
      <c r="G388" s="80"/>
      <c r="H388" s="80"/>
      <c r="I388" s="80"/>
      <c r="J388" s="80"/>
      <c r="K388" s="80"/>
      <c r="L388" s="81"/>
      <c r="M388" s="82"/>
      <c r="N388" s="82"/>
      <c r="O388" s="82"/>
      <c r="P388" s="180"/>
      <c r="Q388" s="43"/>
    </row>
    <row r="389" spans="1:17" x14ac:dyDescent="0.2">
      <c r="A389" s="142">
        <v>278</v>
      </c>
      <c r="B389" s="203" t="s">
        <v>261</v>
      </c>
      <c r="C389" s="190">
        <v>1058191</v>
      </c>
      <c r="D389" s="18">
        <v>155.5</v>
      </c>
      <c r="E389" s="18">
        <v>8.5</v>
      </c>
      <c r="F389" s="18">
        <v>5</v>
      </c>
      <c r="G389" s="18">
        <v>77.5</v>
      </c>
      <c r="H389" s="48">
        <v>84.5</v>
      </c>
      <c r="I389" s="17">
        <v>98</v>
      </c>
      <c r="J389" s="48">
        <v>0</v>
      </c>
      <c r="K389" s="18"/>
      <c r="L389" s="50"/>
      <c r="M389" s="50"/>
      <c r="N389" s="17"/>
      <c r="O389" s="62"/>
      <c r="P389" s="24">
        <f t="shared" ref="P389:P403" si="56">SUM(D389:O389)</f>
        <v>429</v>
      </c>
      <c r="Q389" s="84"/>
    </row>
    <row r="390" spans="1:17" x14ac:dyDescent="0.2">
      <c r="A390" s="142">
        <f>A389+1</f>
        <v>279</v>
      </c>
      <c r="B390" s="88" t="s">
        <v>262</v>
      </c>
      <c r="C390" s="190">
        <v>1725336</v>
      </c>
      <c r="D390" s="18">
        <v>143.5</v>
      </c>
      <c r="E390" s="18">
        <v>184.5</v>
      </c>
      <c r="F390" s="18">
        <v>89.5</v>
      </c>
      <c r="G390" s="18">
        <v>548</v>
      </c>
      <c r="H390" s="48">
        <v>174</v>
      </c>
      <c r="I390" s="199">
        <v>146.5</v>
      </c>
      <c r="J390" s="48">
        <v>0</v>
      </c>
      <c r="K390" s="18"/>
      <c r="L390" s="50"/>
      <c r="M390" s="50"/>
      <c r="N390" s="17"/>
      <c r="O390" s="62"/>
      <c r="P390" s="24">
        <f t="shared" si="56"/>
        <v>1286</v>
      </c>
      <c r="Q390" s="84"/>
    </row>
    <row r="391" spans="1:17" x14ac:dyDescent="0.2">
      <c r="A391" s="142">
        <f t="shared" ref="A391:A403" si="57">A390+1</f>
        <v>280</v>
      </c>
      <c r="B391" s="189" t="s">
        <v>263</v>
      </c>
      <c r="C391" s="190">
        <v>1693854</v>
      </c>
      <c r="D391" s="18">
        <v>400</v>
      </c>
      <c r="E391" s="18">
        <v>98</v>
      </c>
      <c r="F391" s="18">
        <v>100</v>
      </c>
      <c r="G391" s="18">
        <v>273</v>
      </c>
      <c r="H391" s="48">
        <v>292</v>
      </c>
      <c r="I391" s="155">
        <v>280.5</v>
      </c>
      <c r="J391" s="48">
        <v>0</v>
      </c>
      <c r="K391" s="18"/>
      <c r="L391" s="50"/>
      <c r="M391" s="50"/>
      <c r="N391" s="17"/>
      <c r="O391" s="62"/>
      <c r="P391" s="24">
        <f t="shared" si="56"/>
        <v>1443.5</v>
      </c>
      <c r="Q391" s="84"/>
    </row>
    <row r="392" spans="1:17" x14ac:dyDescent="0.2">
      <c r="A392" s="142">
        <f t="shared" si="57"/>
        <v>281</v>
      </c>
      <c r="B392" s="189" t="s">
        <v>264</v>
      </c>
      <c r="C392" s="190">
        <v>1731184</v>
      </c>
      <c r="D392" s="18">
        <v>230.5</v>
      </c>
      <c r="E392" s="18">
        <v>181.5</v>
      </c>
      <c r="F392" s="18">
        <v>46.5</v>
      </c>
      <c r="G392" s="18">
        <v>214.5</v>
      </c>
      <c r="H392" s="48">
        <v>214</v>
      </c>
      <c r="I392" s="155">
        <v>184</v>
      </c>
      <c r="J392" s="48">
        <v>0</v>
      </c>
      <c r="K392" s="18"/>
      <c r="L392" s="50"/>
      <c r="M392" s="50"/>
      <c r="N392" s="17"/>
      <c r="O392" s="62"/>
      <c r="P392" s="24">
        <f t="shared" si="56"/>
        <v>1071</v>
      </c>
      <c r="Q392" s="84"/>
    </row>
    <row r="393" spans="1:17" x14ac:dyDescent="0.2">
      <c r="A393" s="142">
        <f t="shared" si="57"/>
        <v>282</v>
      </c>
      <c r="B393" s="198" t="s">
        <v>265</v>
      </c>
      <c r="C393" s="190">
        <v>1727480</v>
      </c>
      <c r="D393" s="18">
        <v>533</v>
      </c>
      <c r="E393" s="18">
        <v>316</v>
      </c>
      <c r="F393" s="18">
        <v>146.5</v>
      </c>
      <c r="G393" s="18">
        <v>398.5</v>
      </c>
      <c r="H393" s="48">
        <v>408</v>
      </c>
      <c r="I393" s="199">
        <v>341.5</v>
      </c>
      <c r="J393" s="48">
        <v>345.5</v>
      </c>
      <c r="K393" s="18"/>
      <c r="L393" s="50"/>
      <c r="M393" s="50"/>
      <c r="N393" s="17"/>
      <c r="O393" s="62"/>
      <c r="P393" s="24">
        <f t="shared" si="56"/>
        <v>2489</v>
      </c>
      <c r="Q393" s="84"/>
    </row>
    <row r="394" spans="1:17" x14ac:dyDescent="0.2">
      <c r="A394" s="142">
        <f t="shared" si="57"/>
        <v>283</v>
      </c>
      <c r="B394" s="198" t="s">
        <v>266</v>
      </c>
      <c r="C394" s="190"/>
      <c r="D394" s="18"/>
      <c r="E394" s="18"/>
      <c r="F394" s="18"/>
      <c r="G394" s="18"/>
      <c r="H394" s="48"/>
      <c r="I394" s="199"/>
      <c r="J394" s="48"/>
      <c r="K394" s="18"/>
      <c r="L394" s="50"/>
      <c r="M394" s="50"/>
      <c r="N394" s="17"/>
      <c r="O394" s="62"/>
      <c r="P394" s="24">
        <f t="shared" si="56"/>
        <v>0</v>
      </c>
      <c r="Q394" s="84"/>
    </row>
    <row r="395" spans="1:17" x14ac:dyDescent="0.2">
      <c r="A395" s="142">
        <f t="shared" si="57"/>
        <v>284</v>
      </c>
      <c r="B395" s="203">
        <v>2024</v>
      </c>
      <c r="C395" s="190">
        <v>1746918</v>
      </c>
      <c r="D395" s="18">
        <v>2425</v>
      </c>
      <c r="E395" s="18">
        <v>2086.5</v>
      </c>
      <c r="F395" s="18">
        <v>1518</v>
      </c>
      <c r="G395" s="18">
        <v>2490.5</v>
      </c>
      <c r="H395" s="48">
        <v>2557</v>
      </c>
      <c r="I395" s="199">
        <v>2266</v>
      </c>
      <c r="J395" s="48">
        <v>1893</v>
      </c>
      <c r="K395" s="18"/>
      <c r="L395" s="50"/>
      <c r="M395" s="50"/>
      <c r="N395" s="17"/>
      <c r="O395" s="62"/>
      <c r="P395" s="24">
        <f t="shared" si="56"/>
        <v>15236</v>
      </c>
      <c r="Q395" s="84"/>
    </row>
    <row r="396" spans="1:17" x14ac:dyDescent="0.2">
      <c r="A396" s="142">
        <f t="shared" si="57"/>
        <v>285</v>
      </c>
      <c r="B396" s="203" t="s">
        <v>267</v>
      </c>
      <c r="C396" s="190">
        <v>834109</v>
      </c>
      <c r="D396" s="18">
        <v>3019.5</v>
      </c>
      <c r="E396" s="18">
        <v>3498.5</v>
      </c>
      <c r="F396" s="18">
        <v>2290</v>
      </c>
      <c r="G396" s="18">
        <v>3345</v>
      </c>
      <c r="H396" s="48">
        <v>3567</v>
      </c>
      <c r="I396" s="49">
        <v>3118.5</v>
      </c>
      <c r="J396" s="48">
        <v>2751</v>
      </c>
      <c r="K396" s="18"/>
      <c r="L396" s="50"/>
      <c r="M396" s="50"/>
      <c r="N396" s="17"/>
      <c r="O396" s="62"/>
      <c r="P396" s="24">
        <f t="shared" si="56"/>
        <v>21589.5</v>
      </c>
      <c r="Q396" s="84"/>
    </row>
    <row r="397" spans="1:17" ht="13.5" customHeight="1" x14ac:dyDescent="0.2">
      <c r="A397" s="142">
        <f t="shared" si="57"/>
        <v>286</v>
      </c>
      <c r="B397" s="25" t="s">
        <v>268</v>
      </c>
      <c r="C397" s="111">
        <v>483719</v>
      </c>
      <c r="D397" s="49">
        <v>1208</v>
      </c>
      <c r="E397" s="49">
        <v>673</v>
      </c>
      <c r="F397" s="18">
        <v>599</v>
      </c>
      <c r="G397" s="49">
        <v>953.5</v>
      </c>
      <c r="H397" s="48">
        <v>1051.5</v>
      </c>
      <c r="I397" s="18">
        <v>904.5</v>
      </c>
      <c r="J397" s="48">
        <v>0</v>
      </c>
      <c r="K397" s="18"/>
      <c r="L397" s="113"/>
      <c r="M397" s="113"/>
      <c r="N397" s="17"/>
      <c r="O397" s="17"/>
      <c r="P397" s="24">
        <f t="shared" si="56"/>
        <v>5389.5</v>
      </c>
      <c r="Q397" s="84"/>
    </row>
    <row r="398" spans="1:17" x14ac:dyDescent="0.2">
      <c r="A398" s="142">
        <f t="shared" si="57"/>
        <v>287</v>
      </c>
      <c r="B398" s="203" t="s">
        <v>269</v>
      </c>
      <c r="C398" s="190">
        <v>1783746</v>
      </c>
      <c r="D398" s="18">
        <v>882.5</v>
      </c>
      <c r="E398" s="18">
        <v>222.5</v>
      </c>
      <c r="F398" s="18">
        <v>106.5</v>
      </c>
      <c r="G398" s="18">
        <v>254</v>
      </c>
      <c r="H398" s="48">
        <v>277</v>
      </c>
      <c r="I398" s="49">
        <v>247.5</v>
      </c>
      <c r="J398" s="48">
        <v>251</v>
      </c>
      <c r="K398" s="18"/>
      <c r="L398" s="50"/>
      <c r="M398" s="50"/>
      <c r="N398" s="17"/>
      <c r="O398" s="62"/>
      <c r="P398" s="24">
        <f t="shared" si="56"/>
        <v>2241</v>
      </c>
      <c r="Q398" s="84"/>
    </row>
    <row r="399" spans="1:17" x14ac:dyDescent="0.2">
      <c r="A399" s="142">
        <f t="shared" si="57"/>
        <v>288</v>
      </c>
      <c r="B399" s="203" t="s">
        <v>270</v>
      </c>
      <c r="C399" s="190">
        <v>17588</v>
      </c>
      <c r="D399" s="18">
        <v>878</v>
      </c>
      <c r="E399" s="18">
        <v>981.5</v>
      </c>
      <c r="F399" s="18">
        <v>2306.5</v>
      </c>
      <c r="G399" s="18">
        <v>2344.5</v>
      </c>
      <c r="H399" s="48">
        <v>2573</v>
      </c>
      <c r="I399" s="49">
        <v>2625.5</v>
      </c>
      <c r="J399" s="48">
        <v>0</v>
      </c>
      <c r="K399" s="18"/>
      <c r="L399" s="50"/>
      <c r="M399" s="50"/>
      <c r="N399" s="17"/>
      <c r="O399" s="62"/>
      <c r="P399" s="24">
        <f t="shared" si="56"/>
        <v>11709</v>
      </c>
      <c r="Q399" s="84"/>
    </row>
    <row r="400" spans="1:17" x14ac:dyDescent="0.2">
      <c r="A400" s="142">
        <f t="shared" si="57"/>
        <v>289</v>
      </c>
      <c r="B400" s="214" t="s">
        <v>271</v>
      </c>
      <c r="C400" s="215">
        <v>2724424</v>
      </c>
      <c r="D400" s="18">
        <v>93.5</v>
      </c>
      <c r="E400" s="18">
        <v>60.5</v>
      </c>
      <c r="F400" s="18">
        <v>38</v>
      </c>
      <c r="G400" s="18">
        <v>78</v>
      </c>
      <c r="H400" s="18">
        <v>80.5</v>
      </c>
      <c r="I400" s="18">
        <v>63.5</v>
      </c>
      <c r="J400" s="18">
        <v>0</v>
      </c>
      <c r="K400" s="18"/>
      <c r="L400" s="50"/>
      <c r="M400" s="18"/>
      <c r="N400" s="17"/>
      <c r="O400" s="62"/>
      <c r="P400" s="24">
        <f t="shared" si="56"/>
        <v>414</v>
      </c>
      <c r="Q400" s="84"/>
    </row>
    <row r="401" spans="1:17" x14ac:dyDescent="0.2">
      <c r="A401" s="142">
        <f t="shared" si="57"/>
        <v>290</v>
      </c>
      <c r="B401" s="88" t="s">
        <v>272</v>
      </c>
      <c r="C401" s="96">
        <v>1632569</v>
      </c>
      <c r="D401" s="21">
        <v>3585.5</v>
      </c>
      <c r="E401" s="21">
        <v>2329</v>
      </c>
      <c r="F401" s="21">
        <v>1327.5</v>
      </c>
      <c r="G401" s="21">
        <v>1703.5</v>
      </c>
      <c r="H401" s="21">
        <v>1624.5</v>
      </c>
      <c r="I401" s="53">
        <v>1711.5</v>
      </c>
      <c r="J401" s="54">
        <v>1650.5</v>
      </c>
      <c r="K401" s="21"/>
      <c r="L401" s="85"/>
      <c r="M401" s="85"/>
      <c r="N401" s="46"/>
      <c r="O401" s="62"/>
      <c r="P401" s="24">
        <f t="shared" si="56"/>
        <v>13932</v>
      </c>
      <c r="Q401" s="84"/>
    </row>
    <row r="402" spans="1:17" x14ac:dyDescent="0.2">
      <c r="A402" s="142">
        <f t="shared" si="57"/>
        <v>291</v>
      </c>
      <c r="B402" s="191" t="s">
        <v>273</v>
      </c>
      <c r="C402" s="193">
        <v>1728910</v>
      </c>
      <c r="D402" s="216">
        <v>0</v>
      </c>
      <c r="E402" s="216">
        <v>0</v>
      </c>
      <c r="F402" s="216">
        <v>0</v>
      </c>
      <c r="G402" s="216">
        <v>0</v>
      </c>
      <c r="H402" s="48">
        <v>0</v>
      </c>
      <c r="I402" s="49">
        <v>0</v>
      </c>
      <c r="J402" s="18">
        <v>0</v>
      </c>
      <c r="K402" s="18"/>
      <c r="L402" s="50"/>
      <c r="M402" s="18"/>
      <c r="N402" s="17"/>
      <c r="O402" s="62"/>
      <c r="P402" s="24">
        <f t="shared" si="56"/>
        <v>0</v>
      </c>
      <c r="Q402" s="84"/>
    </row>
    <row r="403" spans="1:17" x14ac:dyDescent="0.2">
      <c r="A403" s="142">
        <f t="shared" si="57"/>
        <v>292</v>
      </c>
      <c r="B403" s="191" t="s">
        <v>274</v>
      </c>
      <c r="C403" s="217">
        <v>2237459</v>
      </c>
      <c r="D403" s="216">
        <v>0</v>
      </c>
      <c r="E403" s="216">
        <v>16.5</v>
      </c>
      <c r="F403" s="216">
        <v>6</v>
      </c>
      <c r="G403" s="216">
        <v>20</v>
      </c>
      <c r="H403" s="48">
        <v>18.5</v>
      </c>
      <c r="I403" s="49">
        <v>28.5</v>
      </c>
      <c r="J403" s="18">
        <v>0</v>
      </c>
      <c r="K403" s="18"/>
      <c r="L403" s="50"/>
      <c r="M403" s="18"/>
      <c r="N403" s="17"/>
      <c r="O403" s="62"/>
      <c r="P403" s="24">
        <f t="shared" si="56"/>
        <v>89.5</v>
      </c>
      <c r="Q403" s="84"/>
    </row>
    <row r="404" spans="1:17" x14ac:dyDescent="0.2">
      <c r="A404" s="142"/>
      <c r="B404" s="191"/>
      <c r="C404" s="193"/>
      <c r="D404" s="216"/>
      <c r="E404" s="216"/>
      <c r="F404" s="216"/>
      <c r="G404" s="216"/>
      <c r="H404" s="48"/>
      <c r="I404" s="49"/>
      <c r="J404" s="48"/>
      <c r="K404" s="18"/>
      <c r="L404" s="50"/>
      <c r="M404" s="18"/>
      <c r="N404" s="17"/>
      <c r="O404" s="62"/>
      <c r="P404" s="24"/>
      <c r="Q404" s="84"/>
    </row>
    <row r="405" spans="1:17" x14ac:dyDescent="0.2">
      <c r="A405" s="65"/>
      <c r="B405" s="31" t="s">
        <v>35</v>
      </c>
      <c r="C405" s="66"/>
      <c r="D405" s="67">
        <f t="shared" ref="D405:P405" si="58">SUM(D389:D404)</f>
        <v>13554.5</v>
      </c>
      <c r="E405" s="67">
        <f t="shared" si="58"/>
        <v>10656.5</v>
      </c>
      <c r="F405" s="67">
        <f t="shared" si="58"/>
        <v>8579</v>
      </c>
      <c r="G405" s="67">
        <f t="shared" si="58"/>
        <v>12700.5</v>
      </c>
      <c r="H405" s="67">
        <f t="shared" si="58"/>
        <v>12921.5</v>
      </c>
      <c r="I405" s="67">
        <f t="shared" si="58"/>
        <v>12016</v>
      </c>
      <c r="J405" s="67">
        <f t="shared" si="58"/>
        <v>6891</v>
      </c>
      <c r="K405" s="67">
        <f t="shared" si="58"/>
        <v>0</v>
      </c>
      <c r="L405" s="67">
        <f t="shared" si="58"/>
        <v>0</v>
      </c>
      <c r="M405" s="67">
        <f t="shared" si="58"/>
        <v>0</v>
      </c>
      <c r="N405" s="67">
        <f t="shared" si="58"/>
        <v>0</v>
      </c>
      <c r="O405" s="67">
        <f t="shared" si="58"/>
        <v>0</v>
      </c>
      <c r="P405" s="67">
        <f t="shared" si="58"/>
        <v>77319</v>
      </c>
      <c r="Q405" s="2"/>
    </row>
    <row r="406" spans="1:17" x14ac:dyDescent="0.2">
      <c r="A406" s="218"/>
      <c r="B406" s="219"/>
      <c r="C406" s="220"/>
      <c r="D406" s="221"/>
      <c r="E406" s="221"/>
      <c r="F406" s="221"/>
      <c r="G406" s="221"/>
      <c r="H406" s="221"/>
      <c r="I406" s="221"/>
      <c r="J406" s="221"/>
      <c r="K406" s="221"/>
      <c r="L406" s="221"/>
      <c r="M406" s="221"/>
      <c r="N406" s="221"/>
      <c r="O406" s="221"/>
      <c r="P406" s="222"/>
      <c r="Q406" s="2"/>
    </row>
    <row r="407" spans="1:17" x14ac:dyDescent="0.2">
      <c r="A407" s="218"/>
      <c r="B407" s="34"/>
      <c r="C407" s="123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223"/>
      <c r="Q407" s="2"/>
    </row>
    <row r="408" spans="1:17" x14ac:dyDescent="0.2">
      <c r="A408" s="224"/>
      <c r="B408" s="79" t="s">
        <v>275</v>
      </c>
      <c r="C408" s="225"/>
      <c r="D408" s="226"/>
      <c r="E408" s="226"/>
      <c r="F408" s="226"/>
      <c r="G408" s="226"/>
      <c r="H408" s="226"/>
      <c r="I408" s="226"/>
      <c r="J408" s="226"/>
      <c r="K408" s="226"/>
      <c r="L408" s="226"/>
      <c r="M408" s="226"/>
      <c r="N408" s="226"/>
      <c r="O408" s="226"/>
      <c r="P408" s="227"/>
      <c r="Q408" s="2"/>
    </row>
    <row r="409" spans="1:17" x14ac:dyDescent="0.2">
      <c r="A409" s="142">
        <v>293</v>
      </c>
      <c r="B409" s="203" t="s">
        <v>276</v>
      </c>
      <c r="C409" s="190">
        <v>8620</v>
      </c>
      <c r="D409" s="18">
        <v>200.5</v>
      </c>
      <c r="E409" s="18">
        <v>188</v>
      </c>
      <c r="F409" s="18">
        <v>85</v>
      </c>
      <c r="G409" s="18">
        <v>194.5</v>
      </c>
      <c r="H409" s="48">
        <v>201.5</v>
      </c>
      <c r="I409" s="228">
        <v>169.5</v>
      </c>
      <c r="J409" s="18">
        <v>153.5</v>
      </c>
      <c r="K409" s="18"/>
      <c r="L409" s="18"/>
      <c r="M409" s="18"/>
      <c r="N409" s="18"/>
      <c r="O409" s="18"/>
      <c r="P409" s="24">
        <f t="shared" ref="P409:P418" si="59">SUM(D409:O409)</f>
        <v>1192.5</v>
      </c>
      <c r="Q409" s="2"/>
    </row>
    <row r="410" spans="1:17" x14ac:dyDescent="0.2">
      <c r="A410" s="142">
        <f>A409+1</f>
        <v>294</v>
      </c>
      <c r="B410" s="191" t="s">
        <v>277</v>
      </c>
      <c r="C410" s="111">
        <v>65470</v>
      </c>
      <c r="D410" s="18">
        <v>145</v>
      </c>
      <c r="E410" s="18">
        <v>140.5</v>
      </c>
      <c r="F410" s="18">
        <v>76</v>
      </c>
      <c r="G410" s="18">
        <v>136</v>
      </c>
      <c r="H410" s="48">
        <v>137</v>
      </c>
      <c r="I410" s="199">
        <v>115</v>
      </c>
      <c r="J410" s="18">
        <v>118.5</v>
      </c>
      <c r="K410" s="18"/>
      <c r="L410" s="18"/>
      <c r="M410" s="18"/>
      <c r="N410" s="18"/>
      <c r="O410" s="18"/>
      <c r="P410" s="24">
        <f t="shared" si="59"/>
        <v>868</v>
      </c>
      <c r="Q410" s="2"/>
    </row>
    <row r="411" spans="1:17" x14ac:dyDescent="0.2">
      <c r="A411" s="142">
        <f t="shared" ref="A411:A418" si="60">A410+1</f>
        <v>295</v>
      </c>
      <c r="B411" s="110" t="s">
        <v>278</v>
      </c>
      <c r="C411" s="190">
        <v>1773940</v>
      </c>
      <c r="D411" s="18">
        <v>51.5</v>
      </c>
      <c r="E411" s="18">
        <v>46</v>
      </c>
      <c r="F411" s="18">
        <v>9</v>
      </c>
      <c r="G411" s="18">
        <v>48</v>
      </c>
      <c r="H411" s="48">
        <v>46.5</v>
      </c>
      <c r="I411" s="18">
        <v>37.5</v>
      </c>
      <c r="J411" s="18">
        <v>35.5</v>
      </c>
      <c r="K411" s="18"/>
      <c r="L411" s="18"/>
      <c r="M411" s="18"/>
      <c r="N411" s="18"/>
      <c r="O411" s="18"/>
      <c r="P411" s="24">
        <f t="shared" si="59"/>
        <v>274</v>
      </c>
      <c r="Q411" s="2"/>
    </row>
    <row r="412" spans="1:17" x14ac:dyDescent="0.2">
      <c r="A412" s="142">
        <f t="shared" si="60"/>
        <v>296</v>
      </c>
      <c r="B412" s="203" t="s">
        <v>279</v>
      </c>
      <c r="C412" s="190">
        <v>838013</v>
      </c>
      <c r="D412" s="18">
        <v>264.5</v>
      </c>
      <c r="E412" s="18">
        <v>282</v>
      </c>
      <c r="F412" s="18">
        <v>122</v>
      </c>
      <c r="G412" s="18">
        <v>262</v>
      </c>
      <c r="H412" s="48">
        <v>275.5</v>
      </c>
      <c r="I412" s="18">
        <v>232.5</v>
      </c>
      <c r="J412" s="18">
        <v>0</v>
      </c>
      <c r="K412" s="18"/>
      <c r="L412" s="18"/>
      <c r="M412" s="18"/>
      <c r="N412" s="18"/>
      <c r="O412" s="18"/>
      <c r="P412" s="24">
        <f t="shared" si="59"/>
        <v>1438.5</v>
      </c>
      <c r="Q412" s="2"/>
    </row>
    <row r="413" spans="1:17" x14ac:dyDescent="0.2">
      <c r="A413" s="142">
        <f t="shared" si="60"/>
        <v>297</v>
      </c>
      <c r="B413" s="203" t="s">
        <v>280</v>
      </c>
      <c r="C413" s="190">
        <v>1667753</v>
      </c>
      <c r="D413" s="18">
        <v>2063</v>
      </c>
      <c r="E413" s="18">
        <v>1145</v>
      </c>
      <c r="F413" s="18">
        <v>1542</v>
      </c>
      <c r="G413" s="18">
        <v>1582</v>
      </c>
      <c r="H413" s="48">
        <v>1881.5</v>
      </c>
      <c r="I413" s="52">
        <v>1651.5</v>
      </c>
      <c r="J413" s="48">
        <v>1638</v>
      </c>
      <c r="K413" s="18"/>
      <c r="L413" s="50"/>
      <c r="M413" s="50"/>
      <c r="N413" s="17"/>
      <c r="O413" s="62"/>
      <c r="P413" s="24">
        <f t="shared" si="59"/>
        <v>11503</v>
      </c>
      <c r="Q413" s="2"/>
    </row>
    <row r="414" spans="1:17" ht="13.5" customHeight="1" x14ac:dyDescent="0.2">
      <c r="A414" s="142">
        <f t="shared" si="60"/>
        <v>298</v>
      </c>
      <c r="B414" s="203" t="s">
        <v>281</v>
      </c>
      <c r="C414" s="190">
        <v>797394</v>
      </c>
      <c r="D414" s="18">
        <v>2415.5</v>
      </c>
      <c r="E414" s="18">
        <v>1855</v>
      </c>
      <c r="F414" s="18">
        <v>1223.5</v>
      </c>
      <c r="G414" s="18">
        <v>2266.5</v>
      </c>
      <c r="H414" s="48">
        <v>2424</v>
      </c>
      <c r="I414" s="49">
        <v>2008</v>
      </c>
      <c r="J414" s="18">
        <v>1734</v>
      </c>
      <c r="K414" s="18"/>
      <c r="L414" s="18"/>
      <c r="M414" s="18"/>
      <c r="N414" s="18"/>
      <c r="O414" s="18"/>
      <c r="P414" s="24">
        <f t="shared" si="59"/>
        <v>13926.5</v>
      </c>
      <c r="Q414" s="2"/>
    </row>
    <row r="415" spans="1:17" ht="14.25" customHeight="1" x14ac:dyDescent="0.2">
      <c r="A415" s="142">
        <f t="shared" si="60"/>
        <v>299</v>
      </c>
      <c r="B415" s="25" t="s">
        <v>282</v>
      </c>
      <c r="C415" s="111">
        <v>437896</v>
      </c>
      <c r="D415" s="18">
        <v>851.5</v>
      </c>
      <c r="E415" s="18">
        <v>496.5</v>
      </c>
      <c r="F415" s="18">
        <v>592</v>
      </c>
      <c r="G415" s="18">
        <v>784.5</v>
      </c>
      <c r="H415" s="48">
        <v>858</v>
      </c>
      <c r="I415" s="27">
        <v>769</v>
      </c>
      <c r="J415" s="48">
        <v>0</v>
      </c>
      <c r="K415" s="18"/>
      <c r="L415" s="113"/>
      <c r="M415" s="113"/>
      <c r="N415" s="17"/>
      <c r="O415" s="17"/>
      <c r="P415" s="24">
        <f t="shared" si="59"/>
        <v>4351.5</v>
      </c>
      <c r="Q415" s="2"/>
    </row>
    <row r="416" spans="1:17" x14ac:dyDescent="0.2">
      <c r="A416" s="142">
        <f t="shared" si="60"/>
        <v>300</v>
      </c>
      <c r="B416" s="203" t="s">
        <v>283</v>
      </c>
      <c r="C416" s="190">
        <v>113638</v>
      </c>
      <c r="D416" s="18">
        <v>2490</v>
      </c>
      <c r="E416" s="18">
        <v>1383</v>
      </c>
      <c r="F416" s="18">
        <v>779</v>
      </c>
      <c r="G416" s="18">
        <v>5291</v>
      </c>
      <c r="H416" s="48">
        <v>1962.5</v>
      </c>
      <c r="I416" s="49">
        <v>1574.5</v>
      </c>
      <c r="J416" s="18">
        <v>1467</v>
      </c>
      <c r="K416" s="18"/>
      <c r="L416" s="18"/>
      <c r="M416" s="18"/>
      <c r="N416" s="18"/>
      <c r="O416" s="18"/>
      <c r="P416" s="24">
        <f t="shared" si="59"/>
        <v>14947</v>
      </c>
      <c r="Q416" s="2"/>
    </row>
    <row r="417" spans="1:17" x14ac:dyDescent="0.2">
      <c r="A417" s="142">
        <f t="shared" si="60"/>
        <v>301</v>
      </c>
      <c r="B417" s="203" t="s">
        <v>283</v>
      </c>
      <c r="C417" s="190">
        <v>2623101</v>
      </c>
      <c r="D417" s="18">
        <v>73.5</v>
      </c>
      <c r="E417" s="18">
        <v>40.5</v>
      </c>
      <c r="F417" s="18">
        <v>20.5</v>
      </c>
      <c r="G417" s="18">
        <v>55.5</v>
      </c>
      <c r="H417" s="18">
        <v>56.5</v>
      </c>
      <c r="I417" s="49">
        <v>45</v>
      </c>
      <c r="J417" s="18">
        <v>44</v>
      </c>
      <c r="K417" s="18"/>
      <c r="L417" s="18"/>
      <c r="M417" s="18"/>
      <c r="N417" s="18"/>
      <c r="O417" s="18"/>
      <c r="P417" s="24">
        <f t="shared" si="59"/>
        <v>335.5</v>
      </c>
      <c r="Q417" s="2"/>
    </row>
    <row r="418" spans="1:17" ht="15.75" customHeight="1" x14ac:dyDescent="0.2">
      <c r="A418" s="142">
        <f t="shared" si="60"/>
        <v>302</v>
      </c>
      <c r="B418" s="203" t="s">
        <v>284</v>
      </c>
      <c r="C418" s="190">
        <v>1071624</v>
      </c>
      <c r="D418" s="18">
        <v>649</v>
      </c>
      <c r="E418" s="18">
        <v>1142</v>
      </c>
      <c r="F418" s="18">
        <v>1019</v>
      </c>
      <c r="G418" s="18">
        <v>822</v>
      </c>
      <c r="H418" s="48">
        <v>955</v>
      </c>
      <c r="I418" s="49">
        <v>853.5</v>
      </c>
      <c r="J418" s="18">
        <v>891.5</v>
      </c>
      <c r="K418" s="18"/>
      <c r="L418" s="18"/>
      <c r="M418" s="18"/>
      <c r="N418" s="18"/>
      <c r="O418" s="18"/>
      <c r="P418" s="24">
        <f t="shared" si="59"/>
        <v>6332</v>
      </c>
      <c r="Q418" s="2"/>
    </row>
    <row r="419" spans="1:17" x14ac:dyDescent="0.2">
      <c r="A419" s="88"/>
      <c r="B419" s="181"/>
      <c r="C419" s="229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2"/>
    </row>
    <row r="420" spans="1:17" x14ac:dyDescent="0.2">
      <c r="A420" s="65"/>
      <c r="B420" s="31" t="s">
        <v>35</v>
      </c>
      <c r="C420" s="66"/>
      <c r="D420" s="230">
        <f>SUM(D409:D419)</f>
        <v>9204</v>
      </c>
      <c r="E420" s="230">
        <f t="shared" ref="E420:P420" si="61">SUM(E409:E419)</f>
        <v>6718.5</v>
      </c>
      <c r="F420" s="230">
        <f t="shared" si="61"/>
        <v>5468</v>
      </c>
      <c r="G420" s="230">
        <f t="shared" si="61"/>
        <v>11442</v>
      </c>
      <c r="H420" s="230">
        <f t="shared" si="61"/>
        <v>8798</v>
      </c>
      <c r="I420" s="230">
        <f t="shared" si="61"/>
        <v>7456</v>
      </c>
      <c r="J420" s="230">
        <f t="shared" si="61"/>
        <v>6082</v>
      </c>
      <c r="K420" s="230">
        <f t="shared" si="61"/>
        <v>0</v>
      </c>
      <c r="L420" s="230">
        <f t="shared" si="61"/>
        <v>0</v>
      </c>
      <c r="M420" s="230">
        <f t="shared" si="61"/>
        <v>0</v>
      </c>
      <c r="N420" s="230">
        <f t="shared" si="61"/>
        <v>0</v>
      </c>
      <c r="O420" s="230">
        <f t="shared" si="61"/>
        <v>0</v>
      </c>
      <c r="P420" s="230">
        <f t="shared" si="61"/>
        <v>55168.5</v>
      </c>
      <c r="Q420" s="2"/>
    </row>
    <row r="421" spans="1:17" ht="18" customHeight="1" x14ac:dyDescent="0.2">
      <c r="A421" s="38"/>
      <c r="B421" s="231" t="s">
        <v>285</v>
      </c>
      <c r="C421" s="232"/>
      <c r="D421" s="233">
        <f t="shared" ref="D421:P421" si="62">D10+D28+D47+D69+D82+D101+D118+D134+D157+D181+D201+D222+D244+D266+D284+D300+D314+D333+D347+D364+D385+D405+D420</f>
        <v>348406</v>
      </c>
      <c r="E421" s="233">
        <f t="shared" si="62"/>
        <v>296848</v>
      </c>
      <c r="F421" s="233">
        <f t="shared" si="62"/>
        <v>244093</v>
      </c>
      <c r="G421" s="233">
        <f t="shared" si="62"/>
        <v>293464</v>
      </c>
      <c r="H421" s="233">
        <f t="shared" si="62"/>
        <v>288690.5</v>
      </c>
      <c r="I421" s="233">
        <f t="shared" si="62"/>
        <v>241370</v>
      </c>
      <c r="J421" s="233">
        <f t="shared" si="62"/>
        <v>138035</v>
      </c>
      <c r="K421" s="233">
        <f t="shared" si="62"/>
        <v>0</v>
      </c>
      <c r="L421" s="233">
        <f t="shared" si="62"/>
        <v>0</v>
      </c>
      <c r="M421" s="233">
        <f t="shared" si="62"/>
        <v>0</v>
      </c>
      <c r="N421" s="233">
        <f t="shared" si="62"/>
        <v>0</v>
      </c>
      <c r="O421" s="233">
        <f t="shared" si="62"/>
        <v>0</v>
      </c>
      <c r="P421" s="233">
        <f t="shared" si="62"/>
        <v>1850906.5</v>
      </c>
      <c r="Q421" s="2"/>
    </row>
    <row r="422" spans="1:17" x14ac:dyDescent="0.2">
      <c r="A422" s="38"/>
      <c r="B422" s="234" t="s">
        <v>286</v>
      </c>
      <c r="C422" s="123"/>
      <c r="D422" s="107"/>
      <c r="E422" s="107"/>
      <c r="F422" s="107"/>
      <c r="G422" s="107"/>
      <c r="H422" s="107"/>
      <c r="I422" s="107"/>
      <c r="J422" s="107"/>
      <c r="K422" s="107"/>
      <c r="L422" s="2"/>
      <c r="M422" s="2"/>
      <c r="N422" s="2"/>
      <c r="O422" s="2"/>
      <c r="P422" s="3"/>
      <c r="Q422" s="2"/>
    </row>
    <row r="423" spans="1:17" x14ac:dyDescent="0.2">
      <c r="A423" s="38"/>
      <c r="B423" s="40"/>
      <c r="C423" s="235"/>
      <c r="D423" s="235"/>
      <c r="E423" s="34"/>
      <c r="F423" s="34"/>
      <c r="G423" s="34"/>
      <c r="H423" s="236"/>
      <c r="I423" s="236"/>
      <c r="J423" s="236"/>
      <c r="K423" s="74"/>
      <c r="L423" s="2"/>
      <c r="M423" s="2"/>
      <c r="N423" s="2"/>
      <c r="O423" s="2"/>
      <c r="P423" s="237"/>
    </row>
    <row r="424" spans="1:17" x14ac:dyDescent="0.2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238"/>
    </row>
    <row r="425" spans="1:17" x14ac:dyDescent="0.2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238"/>
    </row>
    <row r="426" spans="1:17" x14ac:dyDescent="0.2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238"/>
    </row>
    <row r="427" spans="1:17" x14ac:dyDescent="0.2">
      <c r="A427" s="38"/>
      <c r="B427" s="38"/>
      <c r="C427" s="238"/>
      <c r="D427" s="238"/>
      <c r="E427" s="238"/>
      <c r="F427" s="238"/>
      <c r="G427" s="238"/>
      <c r="H427" s="238"/>
      <c r="I427" s="38"/>
      <c r="J427" s="38"/>
      <c r="K427" s="238"/>
    </row>
    <row r="428" spans="1:17" x14ac:dyDescent="0.2">
      <c r="A428" s="38"/>
      <c r="B428" s="38"/>
      <c r="C428" s="238"/>
      <c r="D428" s="238"/>
      <c r="E428" s="238"/>
      <c r="F428" s="238"/>
      <c r="G428" s="238"/>
      <c r="H428" s="238"/>
      <c r="I428" s="38"/>
      <c r="J428" s="38"/>
      <c r="K428" s="238"/>
    </row>
    <row r="429" spans="1:17" x14ac:dyDescent="0.2">
      <c r="A429" s="38"/>
      <c r="B429" s="38"/>
      <c r="C429" s="238"/>
      <c r="D429" s="238"/>
      <c r="E429" s="238"/>
      <c r="F429" s="238"/>
      <c r="G429" s="238"/>
      <c r="H429" s="238"/>
      <c r="I429" s="38"/>
      <c r="J429" s="38"/>
      <c r="K429" s="238"/>
    </row>
    <row r="430" spans="1:17" x14ac:dyDescent="0.2">
      <c r="A430" s="38"/>
      <c r="B430" s="38"/>
      <c r="C430" s="238"/>
      <c r="D430" s="238"/>
      <c r="E430" s="238"/>
      <c r="F430" s="238"/>
      <c r="G430" s="238"/>
      <c r="H430" s="238"/>
      <c r="I430" s="38"/>
      <c r="J430" s="38"/>
      <c r="K430" s="238"/>
    </row>
    <row r="431" spans="1:17" x14ac:dyDescent="0.2">
      <c r="A431" s="38"/>
      <c r="B431" s="38"/>
      <c r="C431" s="238"/>
      <c r="D431" s="238"/>
      <c r="E431" s="238"/>
      <c r="F431" s="238"/>
      <c r="G431" s="238"/>
      <c r="H431" s="238"/>
      <c r="I431" s="38"/>
      <c r="J431" s="38"/>
      <c r="K431" s="238"/>
    </row>
    <row r="432" spans="1:17" x14ac:dyDescent="0.2">
      <c r="B432" s="38"/>
      <c r="C432" s="238"/>
      <c r="D432" s="238"/>
      <c r="E432" s="238"/>
      <c r="F432" s="240"/>
      <c r="G432" s="240"/>
      <c r="H432" s="240"/>
      <c r="K432" s="240"/>
    </row>
    <row r="433" spans="2:11" x14ac:dyDescent="0.2">
      <c r="B433" s="38"/>
      <c r="C433" s="238"/>
      <c r="D433" s="238"/>
      <c r="E433" s="238"/>
      <c r="F433" s="240"/>
      <c r="G433" s="240"/>
      <c r="H433" s="240"/>
    </row>
    <row r="434" spans="2:11" x14ac:dyDescent="0.2">
      <c r="C434" s="240"/>
      <c r="D434" s="240"/>
      <c r="E434" s="240"/>
      <c r="F434" s="240"/>
      <c r="G434" s="240"/>
      <c r="H434" s="240"/>
    </row>
    <row r="435" spans="2:11" x14ac:dyDescent="0.2">
      <c r="C435" s="240"/>
      <c r="D435" s="240"/>
      <c r="E435" s="240"/>
      <c r="F435" s="240"/>
      <c r="G435" s="240"/>
      <c r="H435" s="240"/>
    </row>
    <row r="436" spans="2:11" x14ac:dyDescent="0.2">
      <c r="C436" s="240"/>
      <c r="D436" s="240"/>
      <c r="E436" s="240"/>
      <c r="F436" s="240"/>
      <c r="G436" s="240"/>
      <c r="H436" s="240"/>
    </row>
    <row r="437" spans="2:11" x14ac:dyDescent="0.2">
      <c r="C437" s="240"/>
      <c r="D437" s="240"/>
      <c r="E437" s="240"/>
      <c r="F437" s="240"/>
      <c r="G437" s="240"/>
      <c r="H437" s="240"/>
    </row>
    <row r="438" spans="2:11" x14ac:dyDescent="0.2">
      <c r="C438" s="240"/>
      <c r="D438" s="240"/>
      <c r="E438" s="240"/>
      <c r="F438" s="240"/>
      <c r="G438" s="240"/>
      <c r="H438" s="240"/>
      <c r="K438" s="240"/>
    </row>
    <row r="439" spans="2:11" x14ac:dyDescent="0.2">
      <c r="C439" s="240"/>
      <c r="D439" s="240"/>
      <c r="E439" s="240"/>
      <c r="F439" s="240"/>
      <c r="G439" s="240"/>
      <c r="H439" s="240"/>
      <c r="K439" s="240"/>
    </row>
    <row r="441" spans="2:11" x14ac:dyDescent="0.2">
      <c r="K441" s="240"/>
    </row>
    <row r="442" spans="2:11" x14ac:dyDescent="0.2">
      <c r="K442" s="240"/>
    </row>
    <row r="443" spans="2:11" x14ac:dyDescent="0.2">
      <c r="K443" s="240"/>
    </row>
    <row r="444" spans="2:11" x14ac:dyDescent="0.2">
      <c r="K444" s="240"/>
    </row>
    <row r="445" spans="2:11" x14ac:dyDescent="0.2">
      <c r="K445" s="240"/>
    </row>
    <row r="446" spans="2:11" x14ac:dyDescent="0.2">
      <c r="K446" s="240"/>
    </row>
    <row r="447" spans="2:11" x14ac:dyDescent="0.2">
      <c r="K447" s="240"/>
    </row>
    <row r="451" spans="16:16" x14ac:dyDescent="0.2">
      <c r="P451" s="3"/>
    </row>
    <row r="476" spans="1:17" s="239" customForma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>
        <v>980</v>
      </c>
      <c r="Q476" s="1"/>
    </row>
    <row r="478" spans="1:17" s="239" customForma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>
        <v>2030</v>
      </c>
      <c r="Q478" s="1"/>
    </row>
  </sheetData>
  <mergeCells count="2">
    <mergeCell ref="A3:P3"/>
    <mergeCell ref="A4:P4"/>
  </mergeCells>
  <pageMargins left="0.7" right="0.7" top="0.75" bottom="0.75" header="0.3" footer="0.3"/>
  <pageSetup paperSize="9" scale="94" fitToHeight="0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EF01-F941-4340-9AFB-20BED2F0F32B}">
  <sheetPr>
    <tabColor rgb="FF00B0F0"/>
  </sheetPr>
  <dimension ref="A2:T466"/>
  <sheetViews>
    <sheetView tabSelected="1" zoomScale="116" zoomScaleNormal="116" workbookViewId="0">
      <selection activeCell="D469" sqref="D469"/>
    </sheetView>
  </sheetViews>
  <sheetFormatPr baseColWidth="10" defaultRowHeight="12.75" x14ac:dyDescent="0.2"/>
  <cols>
    <col min="1" max="1" width="6.140625" style="1" customWidth="1"/>
    <col min="2" max="2" width="26.7109375" style="1" customWidth="1"/>
    <col min="3" max="3" width="11.7109375" style="1" customWidth="1"/>
    <col min="4" max="10" width="10.5703125" style="1" customWidth="1"/>
    <col min="11" max="11" width="10.5703125" style="1" hidden="1" customWidth="1"/>
    <col min="12" max="12" width="10.85546875" style="1" hidden="1" customWidth="1"/>
    <col min="13" max="13" width="10" style="1" hidden="1" customWidth="1"/>
    <col min="14" max="15" width="9.7109375" style="1" hidden="1" customWidth="1"/>
    <col min="16" max="16" width="11.140625" style="239" customWidth="1"/>
    <col min="17" max="17" width="16.42578125" style="1" customWidth="1"/>
    <col min="18" max="18" width="7.7109375" style="1" customWidth="1"/>
    <col min="19" max="19" width="10.140625" style="1" customWidth="1"/>
    <col min="20" max="20" width="7.7109375" style="1" customWidth="1"/>
    <col min="21" max="257" width="11.42578125" style="1"/>
    <col min="258" max="258" width="7.7109375" style="1" customWidth="1"/>
    <col min="259" max="259" width="24.28515625" style="1" customWidth="1"/>
    <col min="260" max="260" width="11.7109375" style="1" customWidth="1"/>
    <col min="261" max="261" width="10.5703125" style="1" customWidth="1"/>
    <col min="262" max="263" width="10.85546875" style="1" customWidth="1"/>
    <col min="264" max="264" width="10.42578125" style="1" customWidth="1"/>
    <col min="265" max="265" width="10.7109375" style="1" customWidth="1"/>
    <col min="266" max="513" width="11.42578125" style="1"/>
    <col min="514" max="514" width="7.7109375" style="1" customWidth="1"/>
    <col min="515" max="515" width="24.28515625" style="1" customWidth="1"/>
    <col min="516" max="516" width="11.7109375" style="1" customWidth="1"/>
    <col min="517" max="517" width="10.5703125" style="1" customWidth="1"/>
    <col min="518" max="519" width="10.85546875" style="1" customWidth="1"/>
    <col min="520" max="520" width="10.42578125" style="1" customWidth="1"/>
    <col min="521" max="521" width="10.7109375" style="1" customWidth="1"/>
    <col min="522" max="769" width="11.42578125" style="1"/>
    <col min="770" max="770" width="7.7109375" style="1" customWidth="1"/>
    <col min="771" max="771" width="24.28515625" style="1" customWidth="1"/>
    <col min="772" max="772" width="11.7109375" style="1" customWidth="1"/>
    <col min="773" max="773" width="10.5703125" style="1" customWidth="1"/>
    <col min="774" max="775" width="10.85546875" style="1" customWidth="1"/>
    <col min="776" max="776" width="10.42578125" style="1" customWidth="1"/>
    <col min="777" max="777" width="10.7109375" style="1" customWidth="1"/>
    <col min="778" max="1025" width="11.42578125" style="1"/>
    <col min="1026" max="1026" width="7.7109375" style="1" customWidth="1"/>
    <col min="1027" max="1027" width="24.28515625" style="1" customWidth="1"/>
    <col min="1028" max="1028" width="11.7109375" style="1" customWidth="1"/>
    <col min="1029" max="1029" width="10.5703125" style="1" customWidth="1"/>
    <col min="1030" max="1031" width="10.85546875" style="1" customWidth="1"/>
    <col min="1032" max="1032" width="10.42578125" style="1" customWidth="1"/>
    <col min="1033" max="1033" width="10.7109375" style="1" customWidth="1"/>
    <col min="1034" max="1281" width="11.42578125" style="1"/>
    <col min="1282" max="1282" width="7.7109375" style="1" customWidth="1"/>
    <col min="1283" max="1283" width="24.28515625" style="1" customWidth="1"/>
    <col min="1284" max="1284" width="11.7109375" style="1" customWidth="1"/>
    <col min="1285" max="1285" width="10.5703125" style="1" customWidth="1"/>
    <col min="1286" max="1287" width="10.85546875" style="1" customWidth="1"/>
    <col min="1288" max="1288" width="10.42578125" style="1" customWidth="1"/>
    <col min="1289" max="1289" width="10.7109375" style="1" customWidth="1"/>
    <col min="1290" max="1537" width="11.42578125" style="1"/>
    <col min="1538" max="1538" width="7.7109375" style="1" customWidth="1"/>
    <col min="1539" max="1539" width="24.28515625" style="1" customWidth="1"/>
    <col min="1540" max="1540" width="11.7109375" style="1" customWidth="1"/>
    <col min="1541" max="1541" width="10.5703125" style="1" customWidth="1"/>
    <col min="1542" max="1543" width="10.85546875" style="1" customWidth="1"/>
    <col min="1544" max="1544" width="10.42578125" style="1" customWidth="1"/>
    <col min="1545" max="1545" width="10.7109375" style="1" customWidth="1"/>
    <col min="1546" max="1793" width="11.42578125" style="1"/>
    <col min="1794" max="1794" width="7.7109375" style="1" customWidth="1"/>
    <col min="1795" max="1795" width="24.28515625" style="1" customWidth="1"/>
    <col min="1796" max="1796" width="11.7109375" style="1" customWidth="1"/>
    <col min="1797" max="1797" width="10.5703125" style="1" customWidth="1"/>
    <col min="1798" max="1799" width="10.85546875" style="1" customWidth="1"/>
    <col min="1800" max="1800" width="10.42578125" style="1" customWidth="1"/>
    <col min="1801" max="1801" width="10.7109375" style="1" customWidth="1"/>
    <col min="1802" max="2049" width="11.42578125" style="1"/>
    <col min="2050" max="2050" width="7.7109375" style="1" customWidth="1"/>
    <col min="2051" max="2051" width="24.28515625" style="1" customWidth="1"/>
    <col min="2052" max="2052" width="11.7109375" style="1" customWidth="1"/>
    <col min="2053" max="2053" width="10.5703125" style="1" customWidth="1"/>
    <col min="2054" max="2055" width="10.85546875" style="1" customWidth="1"/>
    <col min="2056" max="2056" width="10.42578125" style="1" customWidth="1"/>
    <col min="2057" max="2057" width="10.7109375" style="1" customWidth="1"/>
    <col min="2058" max="2305" width="11.42578125" style="1"/>
    <col min="2306" max="2306" width="7.7109375" style="1" customWidth="1"/>
    <col min="2307" max="2307" width="24.28515625" style="1" customWidth="1"/>
    <col min="2308" max="2308" width="11.7109375" style="1" customWidth="1"/>
    <col min="2309" max="2309" width="10.5703125" style="1" customWidth="1"/>
    <col min="2310" max="2311" width="10.85546875" style="1" customWidth="1"/>
    <col min="2312" max="2312" width="10.42578125" style="1" customWidth="1"/>
    <col min="2313" max="2313" width="10.7109375" style="1" customWidth="1"/>
    <col min="2314" max="2561" width="11.42578125" style="1"/>
    <col min="2562" max="2562" width="7.7109375" style="1" customWidth="1"/>
    <col min="2563" max="2563" width="24.28515625" style="1" customWidth="1"/>
    <col min="2564" max="2564" width="11.7109375" style="1" customWidth="1"/>
    <col min="2565" max="2565" width="10.5703125" style="1" customWidth="1"/>
    <col min="2566" max="2567" width="10.85546875" style="1" customWidth="1"/>
    <col min="2568" max="2568" width="10.42578125" style="1" customWidth="1"/>
    <col min="2569" max="2569" width="10.7109375" style="1" customWidth="1"/>
    <col min="2570" max="2817" width="11.42578125" style="1"/>
    <col min="2818" max="2818" width="7.7109375" style="1" customWidth="1"/>
    <col min="2819" max="2819" width="24.28515625" style="1" customWidth="1"/>
    <col min="2820" max="2820" width="11.7109375" style="1" customWidth="1"/>
    <col min="2821" max="2821" width="10.5703125" style="1" customWidth="1"/>
    <col min="2822" max="2823" width="10.85546875" style="1" customWidth="1"/>
    <col min="2824" max="2824" width="10.42578125" style="1" customWidth="1"/>
    <col min="2825" max="2825" width="10.7109375" style="1" customWidth="1"/>
    <col min="2826" max="3073" width="11.42578125" style="1"/>
    <col min="3074" max="3074" width="7.7109375" style="1" customWidth="1"/>
    <col min="3075" max="3075" width="24.28515625" style="1" customWidth="1"/>
    <col min="3076" max="3076" width="11.7109375" style="1" customWidth="1"/>
    <col min="3077" max="3077" width="10.5703125" style="1" customWidth="1"/>
    <col min="3078" max="3079" width="10.85546875" style="1" customWidth="1"/>
    <col min="3080" max="3080" width="10.42578125" style="1" customWidth="1"/>
    <col min="3081" max="3081" width="10.7109375" style="1" customWidth="1"/>
    <col min="3082" max="3329" width="11.42578125" style="1"/>
    <col min="3330" max="3330" width="7.7109375" style="1" customWidth="1"/>
    <col min="3331" max="3331" width="24.28515625" style="1" customWidth="1"/>
    <col min="3332" max="3332" width="11.7109375" style="1" customWidth="1"/>
    <col min="3333" max="3333" width="10.5703125" style="1" customWidth="1"/>
    <col min="3334" max="3335" width="10.85546875" style="1" customWidth="1"/>
    <col min="3336" max="3336" width="10.42578125" style="1" customWidth="1"/>
    <col min="3337" max="3337" width="10.7109375" style="1" customWidth="1"/>
    <col min="3338" max="3585" width="11.42578125" style="1"/>
    <col min="3586" max="3586" width="7.7109375" style="1" customWidth="1"/>
    <col min="3587" max="3587" width="24.28515625" style="1" customWidth="1"/>
    <col min="3588" max="3588" width="11.7109375" style="1" customWidth="1"/>
    <col min="3589" max="3589" width="10.5703125" style="1" customWidth="1"/>
    <col min="3590" max="3591" width="10.85546875" style="1" customWidth="1"/>
    <col min="3592" max="3592" width="10.42578125" style="1" customWidth="1"/>
    <col min="3593" max="3593" width="10.7109375" style="1" customWidth="1"/>
    <col min="3594" max="3841" width="11.42578125" style="1"/>
    <col min="3842" max="3842" width="7.7109375" style="1" customWidth="1"/>
    <col min="3843" max="3843" width="24.28515625" style="1" customWidth="1"/>
    <col min="3844" max="3844" width="11.7109375" style="1" customWidth="1"/>
    <col min="3845" max="3845" width="10.5703125" style="1" customWidth="1"/>
    <col min="3846" max="3847" width="10.85546875" style="1" customWidth="1"/>
    <col min="3848" max="3848" width="10.42578125" style="1" customWidth="1"/>
    <col min="3849" max="3849" width="10.7109375" style="1" customWidth="1"/>
    <col min="3850" max="4097" width="11.42578125" style="1"/>
    <col min="4098" max="4098" width="7.7109375" style="1" customWidth="1"/>
    <col min="4099" max="4099" width="24.28515625" style="1" customWidth="1"/>
    <col min="4100" max="4100" width="11.7109375" style="1" customWidth="1"/>
    <col min="4101" max="4101" width="10.5703125" style="1" customWidth="1"/>
    <col min="4102" max="4103" width="10.85546875" style="1" customWidth="1"/>
    <col min="4104" max="4104" width="10.42578125" style="1" customWidth="1"/>
    <col min="4105" max="4105" width="10.7109375" style="1" customWidth="1"/>
    <col min="4106" max="4353" width="11.42578125" style="1"/>
    <col min="4354" max="4354" width="7.7109375" style="1" customWidth="1"/>
    <col min="4355" max="4355" width="24.28515625" style="1" customWidth="1"/>
    <col min="4356" max="4356" width="11.7109375" style="1" customWidth="1"/>
    <col min="4357" max="4357" width="10.5703125" style="1" customWidth="1"/>
    <col min="4358" max="4359" width="10.85546875" style="1" customWidth="1"/>
    <col min="4360" max="4360" width="10.42578125" style="1" customWidth="1"/>
    <col min="4361" max="4361" width="10.7109375" style="1" customWidth="1"/>
    <col min="4362" max="4609" width="11.42578125" style="1"/>
    <col min="4610" max="4610" width="7.7109375" style="1" customWidth="1"/>
    <col min="4611" max="4611" width="24.28515625" style="1" customWidth="1"/>
    <col min="4612" max="4612" width="11.7109375" style="1" customWidth="1"/>
    <col min="4613" max="4613" width="10.5703125" style="1" customWidth="1"/>
    <col min="4614" max="4615" width="10.85546875" style="1" customWidth="1"/>
    <col min="4616" max="4616" width="10.42578125" style="1" customWidth="1"/>
    <col min="4617" max="4617" width="10.7109375" style="1" customWidth="1"/>
    <col min="4618" max="4865" width="11.42578125" style="1"/>
    <col min="4866" max="4866" width="7.7109375" style="1" customWidth="1"/>
    <col min="4867" max="4867" width="24.28515625" style="1" customWidth="1"/>
    <col min="4868" max="4868" width="11.7109375" style="1" customWidth="1"/>
    <col min="4869" max="4869" width="10.5703125" style="1" customWidth="1"/>
    <col min="4870" max="4871" width="10.85546875" style="1" customWidth="1"/>
    <col min="4872" max="4872" width="10.42578125" style="1" customWidth="1"/>
    <col min="4873" max="4873" width="10.7109375" style="1" customWidth="1"/>
    <col min="4874" max="5121" width="11.42578125" style="1"/>
    <col min="5122" max="5122" width="7.7109375" style="1" customWidth="1"/>
    <col min="5123" max="5123" width="24.28515625" style="1" customWidth="1"/>
    <col min="5124" max="5124" width="11.7109375" style="1" customWidth="1"/>
    <col min="5125" max="5125" width="10.5703125" style="1" customWidth="1"/>
    <col min="5126" max="5127" width="10.85546875" style="1" customWidth="1"/>
    <col min="5128" max="5128" width="10.42578125" style="1" customWidth="1"/>
    <col min="5129" max="5129" width="10.7109375" style="1" customWidth="1"/>
    <col min="5130" max="5377" width="11.42578125" style="1"/>
    <col min="5378" max="5378" width="7.7109375" style="1" customWidth="1"/>
    <col min="5379" max="5379" width="24.28515625" style="1" customWidth="1"/>
    <col min="5380" max="5380" width="11.7109375" style="1" customWidth="1"/>
    <col min="5381" max="5381" width="10.5703125" style="1" customWidth="1"/>
    <col min="5382" max="5383" width="10.85546875" style="1" customWidth="1"/>
    <col min="5384" max="5384" width="10.42578125" style="1" customWidth="1"/>
    <col min="5385" max="5385" width="10.7109375" style="1" customWidth="1"/>
    <col min="5386" max="5633" width="11.42578125" style="1"/>
    <col min="5634" max="5634" width="7.7109375" style="1" customWidth="1"/>
    <col min="5635" max="5635" width="24.28515625" style="1" customWidth="1"/>
    <col min="5636" max="5636" width="11.7109375" style="1" customWidth="1"/>
    <col min="5637" max="5637" width="10.5703125" style="1" customWidth="1"/>
    <col min="5638" max="5639" width="10.85546875" style="1" customWidth="1"/>
    <col min="5640" max="5640" width="10.42578125" style="1" customWidth="1"/>
    <col min="5641" max="5641" width="10.7109375" style="1" customWidth="1"/>
    <col min="5642" max="5889" width="11.42578125" style="1"/>
    <col min="5890" max="5890" width="7.7109375" style="1" customWidth="1"/>
    <col min="5891" max="5891" width="24.28515625" style="1" customWidth="1"/>
    <col min="5892" max="5892" width="11.7109375" style="1" customWidth="1"/>
    <col min="5893" max="5893" width="10.5703125" style="1" customWidth="1"/>
    <col min="5894" max="5895" width="10.85546875" style="1" customWidth="1"/>
    <col min="5896" max="5896" width="10.42578125" style="1" customWidth="1"/>
    <col min="5897" max="5897" width="10.7109375" style="1" customWidth="1"/>
    <col min="5898" max="6145" width="11.42578125" style="1"/>
    <col min="6146" max="6146" width="7.7109375" style="1" customWidth="1"/>
    <col min="6147" max="6147" width="24.28515625" style="1" customWidth="1"/>
    <col min="6148" max="6148" width="11.7109375" style="1" customWidth="1"/>
    <col min="6149" max="6149" width="10.5703125" style="1" customWidth="1"/>
    <col min="6150" max="6151" width="10.85546875" style="1" customWidth="1"/>
    <col min="6152" max="6152" width="10.42578125" style="1" customWidth="1"/>
    <col min="6153" max="6153" width="10.7109375" style="1" customWidth="1"/>
    <col min="6154" max="6401" width="11.42578125" style="1"/>
    <col min="6402" max="6402" width="7.7109375" style="1" customWidth="1"/>
    <col min="6403" max="6403" width="24.28515625" style="1" customWidth="1"/>
    <col min="6404" max="6404" width="11.7109375" style="1" customWidth="1"/>
    <col min="6405" max="6405" width="10.5703125" style="1" customWidth="1"/>
    <col min="6406" max="6407" width="10.85546875" style="1" customWidth="1"/>
    <col min="6408" max="6408" width="10.42578125" style="1" customWidth="1"/>
    <col min="6409" max="6409" width="10.7109375" style="1" customWidth="1"/>
    <col min="6410" max="6657" width="11.42578125" style="1"/>
    <col min="6658" max="6658" width="7.7109375" style="1" customWidth="1"/>
    <col min="6659" max="6659" width="24.28515625" style="1" customWidth="1"/>
    <col min="6660" max="6660" width="11.7109375" style="1" customWidth="1"/>
    <col min="6661" max="6661" width="10.5703125" style="1" customWidth="1"/>
    <col min="6662" max="6663" width="10.85546875" style="1" customWidth="1"/>
    <col min="6664" max="6664" width="10.42578125" style="1" customWidth="1"/>
    <col min="6665" max="6665" width="10.7109375" style="1" customWidth="1"/>
    <col min="6666" max="6913" width="11.42578125" style="1"/>
    <col min="6914" max="6914" width="7.7109375" style="1" customWidth="1"/>
    <col min="6915" max="6915" width="24.28515625" style="1" customWidth="1"/>
    <col min="6916" max="6916" width="11.7109375" style="1" customWidth="1"/>
    <col min="6917" max="6917" width="10.5703125" style="1" customWidth="1"/>
    <col min="6918" max="6919" width="10.85546875" style="1" customWidth="1"/>
    <col min="6920" max="6920" width="10.42578125" style="1" customWidth="1"/>
    <col min="6921" max="6921" width="10.7109375" style="1" customWidth="1"/>
    <col min="6922" max="7169" width="11.42578125" style="1"/>
    <col min="7170" max="7170" width="7.7109375" style="1" customWidth="1"/>
    <col min="7171" max="7171" width="24.28515625" style="1" customWidth="1"/>
    <col min="7172" max="7172" width="11.7109375" style="1" customWidth="1"/>
    <col min="7173" max="7173" width="10.5703125" style="1" customWidth="1"/>
    <col min="7174" max="7175" width="10.85546875" style="1" customWidth="1"/>
    <col min="7176" max="7176" width="10.42578125" style="1" customWidth="1"/>
    <col min="7177" max="7177" width="10.7109375" style="1" customWidth="1"/>
    <col min="7178" max="7425" width="11.42578125" style="1"/>
    <col min="7426" max="7426" width="7.7109375" style="1" customWidth="1"/>
    <col min="7427" max="7427" width="24.28515625" style="1" customWidth="1"/>
    <col min="7428" max="7428" width="11.7109375" style="1" customWidth="1"/>
    <col min="7429" max="7429" width="10.5703125" style="1" customWidth="1"/>
    <col min="7430" max="7431" width="10.85546875" style="1" customWidth="1"/>
    <col min="7432" max="7432" width="10.42578125" style="1" customWidth="1"/>
    <col min="7433" max="7433" width="10.7109375" style="1" customWidth="1"/>
    <col min="7434" max="7681" width="11.42578125" style="1"/>
    <col min="7682" max="7682" width="7.7109375" style="1" customWidth="1"/>
    <col min="7683" max="7683" width="24.28515625" style="1" customWidth="1"/>
    <col min="7684" max="7684" width="11.7109375" style="1" customWidth="1"/>
    <col min="7685" max="7685" width="10.5703125" style="1" customWidth="1"/>
    <col min="7686" max="7687" width="10.85546875" style="1" customWidth="1"/>
    <col min="7688" max="7688" width="10.42578125" style="1" customWidth="1"/>
    <col min="7689" max="7689" width="10.7109375" style="1" customWidth="1"/>
    <col min="7690" max="7937" width="11.42578125" style="1"/>
    <col min="7938" max="7938" width="7.7109375" style="1" customWidth="1"/>
    <col min="7939" max="7939" width="24.28515625" style="1" customWidth="1"/>
    <col min="7940" max="7940" width="11.7109375" style="1" customWidth="1"/>
    <col min="7941" max="7941" width="10.5703125" style="1" customWidth="1"/>
    <col min="7942" max="7943" width="10.85546875" style="1" customWidth="1"/>
    <col min="7944" max="7944" width="10.42578125" style="1" customWidth="1"/>
    <col min="7945" max="7945" width="10.7109375" style="1" customWidth="1"/>
    <col min="7946" max="8193" width="11.42578125" style="1"/>
    <col min="8194" max="8194" width="7.7109375" style="1" customWidth="1"/>
    <col min="8195" max="8195" width="24.28515625" style="1" customWidth="1"/>
    <col min="8196" max="8196" width="11.7109375" style="1" customWidth="1"/>
    <col min="8197" max="8197" width="10.5703125" style="1" customWidth="1"/>
    <col min="8198" max="8199" width="10.85546875" style="1" customWidth="1"/>
    <col min="8200" max="8200" width="10.42578125" style="1" customWidth="1"/>
    <col min="8201" max="8201" width="10.7109375" style="1" customWidth="1"/>
    <col min="8202" max="8449" width="11.42578125" style="1"/>
    <col min="8450" max="8450" width="7.7109375" style="1" customWidth="1"/>
    <col min="8451" max="8451" width="24.28515625" style="1" customWidth="1"/>
    <col min="8452" max="8452" width="11.7109375" style="1" customWidth="1"/>
    <col min="8453" max="8453" width="10.5703125" style="1" customWidth="1"/>
    <col min="8454" max="8455" width="10.85546875" style="1" customWidth="1"/>
    <col min="8456" max="8456" width="10.42578125" style="1" customWidth="1"/>
    <col min="8457" max="8457" width="10.7109375" style="1" customWidth="1"/>
    <col min="8458" max="8705" width="11.42578125" style="1"/>
    <col min="8706" max="8706" width="7.7109375" style="1" customWidth="1"/>
    <col min="8707" max="8707" width="24.28515625" style="1" customWidth="1"/>
    <col min="8708" max="8708" width="11.7109375" style="1" customWidth="1"/>
    <col min="8709" max="8709" width="10.5703125" style="1" customWidth="1"/>
    <col min="8710" max="8711" width="10.85546875" style="1" customWidth="1"/>
    <col min="8712" max="8712" width="10.42578125" style="1" customWidth="1"/>
    <col min="8713" max="8713" width="10.7109375" style="1" customWidth="1"/>
    <col min="8714" max="8961" width="11.42578125" style="1"/>
    <col min="8962" max="8962" width="7.7109375" style="1" customWidth="1"/>
    <col min="8963" max="8963" width="24.28515625" style="1" customWidth="1"/>
    <col min="8964" max="8964" width="11.7109375" style="1" customWidth="1"/>
    <col min="8965" max="8965" width="10.5703125" style="1" customWidth="1"/>
    <col min="8966" max="8967" width="10.85546875" style="1" customWidth="1"/>
    <col min="8968" max="8968" width="10.42578125" style="1" customWidth="1"/>
    <col min="8969" max="8969" width="10.7109375" style="1" customWidth="1"/>
    <col min="8970" max="9217" width="11.42578125" style="1"/>
    <col min="9218" max="9218" width="7.7109375" style="1" customWidth="1"/>
    <col min="9219" max="9219" width="24.28515625" style="1" customWidth="1"/>
    <col min="9220" max="9220" width="11.7109375" style="1" customWidth="1"/>
    <col min="9221" max="9221" width="10.5703125" style="1" customWidth="1"/>
    <col min="9222" max="9223" width="10.85546875" style="1" customWidth="1"/>
    <col min="9224" max="9224" width="10.42578125" style="1" customWidth="1"/>
    <col min="9225" max="9225" width="10.7109375" style="1" customWidth="1"/>
    <col min="9226" max="9473" width="11.42578125" style="1"/>
    <col min="9474" max="9474" width="7.7109375" style="1" customWidth="1"/>
    <col min="9475" max="9475" width="24.28515625" style="1" customWidth="1"/>
    <col min="9476" max="9476" width="11.7109375" style="1" customWidth="1"/>
    <col min="9477" max="9477" width="10.5703125" style="1" customWidth="1"/>
    <col min="9478" max="9479" width="10.85546875" style="1" customWidth="1"/>
    <col min="9480" max="9480" width="10.42578125" style="1" customWidth="1"/>
    <col min="9481" max="9481" width="10.7109375" style="1" customWidth="1"/>
    <col min="9482" max="9729" width="11.42578125" style="1"/>
    <col min="9730" max="9730" width="7.7109375" style="1" customWidth="1"/>
    <col min="9731" max="9731" width="24.28515625" style="1" customWidth="1"/>
    <col min="9732" max="9732" width="11.7109375" style="1" customWidth="1"/>
    <col min="9733" max="9733" width="10.5703125" style="1" customWidth="1"/>
    <col min="9734" max="9735" width="10.85546875" style="1" customWidth="1"/>
    <col min="9736" max="9736" width="10.42578125" style="1" customWidth="1"/>
    <col min="9737" max="9737" width="10.7109375" style="1" customWidth="1"/>
    <col min="9738" max="9985" width="11.42578125" style="1"/>
    <col min="9986" max="9986" width="7.7109375" style="1" customWidth="1"/>
    <col min="9987" max="9987" width="24.28515625" style="1" customWidth="1"/>
    <col min="9988" max="9988" width="11.7109375" style="1" customWidth="1"/>
    <col min="9989" max="9989" width="10.5703125" style="1" customWidth="1"/>
    <col min="9990" max="9991" width="10.85546875" style="1" customWidth="1"/>
    <col min="9992" max="9992" width="10.42578125" style="1" customWidth="1"/>
    <col min="9993" max="9993" width="10.7109375" style="1" customWidth="1"/>
    <col min="9994" max="10241" width="11.42578125" style="1"/>
    <col min="10242" max="10242" width="7.7109375" style="1" customWidth="1"/>
    <col min="10243" max="10243" width="24.28515625" style="1" customWidth="1"/>
    <col min="10244" max="10244" width="11.7109375" style="1" customWidth="1"/>
    <col min="10245" max="10245" width="10.5703125" style="1" customWidth="1"/>
    <col min="10246" max="10247" width="10.85546875" style="1" customWidth="1"/>
    <col min="10248" max="10248" width="10.42578125" style="1" customWidth="1"/>
    <col min="10249" max="10249" width="10.7109375" style="1" customWidth="1"/>
    <col min="10250" max="10497" width="11.42578125" style="1"/>
    <col min="10498" max="10498" width="7.7109375" style="1" customWidth="1"/>
    <col min="10499" max="10499" width="24.28515625" style="1" customWidth="1"/>
    <col min="10500" max="10500" width="11.7109375" style="1" customWidth="1"/>
    <col min="10501" max="10501" width="10.5703125" style="1" customWidth="1"/>
    <col min="10502" max="10503" width="10.85546875" style="1" customWidth="1"/>
    <col min="10504" max="10504" width="10.42578125" style="1" customWidth="1"/>
    <col min="10505" max="10505" width="10.7109375" style="1" customWidth="1"/>
    <col min="10506" max="10753" width="11.42578125" style="1"/>
    <col min="10754" max="10754" width="7.7109375" style="1" customWidth="1"/>
    <col min="10755" max="10755" width="24.28515625" style="1" customWidth="1"/>
    <col min="10756" max="10756" width="11.7109375" style="1" customWidth="1"/>
    <col min="10757" max="10757" width="10.5703125" style="1" customWidth="1"/>
    <col min="10758" max="10759" width="10.85546875" style="1" customWidth="1"/>
    <col min="10760" max="10760" width="10.42578125" style="1" customWidth="1"/>
    <col min="10761" max="10761" width="10.7109375" style="1" customWidth="1"/>
    <col min="10762" max="11009" width="11.42578125" style="1"/>
    <col min="11010" max="11010" width="7.7109375" style="1" customWidth="1"/>
    <col min="11011" max="11011" width="24.28515625" style="1" customWidth="1"/>
    <col min="11012" max="11012" width="11.7109375" style="1" customWidth="1"/>
    <col min="11013" max="11013" width="10.5703125" style="1" customWidth="1"/>
    <col min="11014" max="11015" width="10.85546875" style="1" customWidth="1"/>
    <col min="11016" max="11016" width="10.42578125" style="1" customWidth="1"/>
    <col min="11017" max="11017" width="10.7109375" style="1" customWidth="1"/>
    <col min="11018" max="11265" width="11.42578125" style="1"/>
    <col min="11266" max="11266" width="7.7109375" style="1" customWidth="1"/>
    <col min="11267" max="11267" width="24.28515625" style="1" customWidth="1"/>
    <col min="11268" max="11268" width="11.7109375" style="1" customWidth="1"/>
    <col min="11269" max="11269" width="10.5703125" style="1" customWidth="1"/>
    <col min="11270" max="11271" width="10.85546875" style="1" customWidth="1"/>
    <col min="11272" max="11272" width="10.42578125" style="1" customWidth="1"/>
    <col min="11273" max="11273" width="10.7109375" style="1" customWidth="1"/>
    <col min="11274" max="11521" width="11.42578125" style="1"/>
    <col min="11522" max="11522" width="7.7109375" style="1" customWidth="1"/>
    <col min="11523" max="11523" width="24.28515625" style="1" customWidth="1"/>
    <col min="11524" max="11524" width="11.7109375" style="1" customWidth="1"/>
    <col min="11525" max="11525" width="10.5703125" style="1" customWidth="1"/>
    <col min="11526" max="11527" width="10.85546875" style="1" customWidth="1"/>
    <col min="11528" max="11528" width="10.42578125" style="1" customWidth="1"/>
    <col min="11529" max="11529" width="10.7109375" style="1" customWidth="1"/>
    <col min="11530" max="11777" width="11.42578125" style="1"/>
    <col min="11778" max="11778" width="7.7109375" style="1" customWidth="1"/>
    <col min="11779" max="11779" width="24.28515625" style="1" customWidth="1"/>
    <col min="11780" max="11780" width="11.7109375" style="1" customWidth="1"/>
    <col min="11781" max="11781" width="10.5703125" style="1" customWidth="1"/>
    <col min="11782" max="11783" width="10.85546875" style="1" customWidth="1"/>
    <col min="11784" max="11784" width="10.42578125" style="1" customWidth="1"/>
    <col min="11785" max="11785" width="10.7109375" style="1" customWidth="1"/>
    <col min="11786" max="12033" width="11.42578125" style="1"/>
    <col min="12034" max="12034" width="7.7109375" style="1" customWidth="1"/>
    <col min="12035" max="12035" width="24.28515625" style="1" customWidth="1"/>
    <col min="12036" max="12036" width="11.7109375" style="1" customWidth="1"/>
    <col min="12037" max="12037" width="10.5703125" style="1" customWidth="1"/>
    <col min="12038" max="12039" width="10.85546875" style="1" customWidth="1"/>
    <col min="12040" max="12040" width="10.42578125" style="1" customWidth="1"/>
    <col min="12041" max="12041" width="10.7109375" style="1" customWidth="1"/>
    <col min="12042" max="12289" width="11.42578125" style="1"/>
    <col min="12290" max="12290" width="7.7109375" style="1" customWidth="1"/>
    <col min="12291" max="12291" width="24.28515625" style="1" customWidth="1"/>
    <col min="12292" max="12292" width="11.7109375" style="1" customWidth="1"/>
    <col min="12293" max="12293" width="10.5703125" style="1" customWidth="1"/>
    <col min="12294" max="12295" width="10.85546875" style="1" customWidth="1"/>
    <col min="12296" max="12296" width="10.42578125" style="1" customWidth="1"/>
    <col min="12297" max="12297" width="10.7109375" style="1" customWidth="1"/>
    <col min="12298" max="12545" width="11.42578125" style="1"/>
    <col min="12546" max="12546" width="7.7109375" style="1" customWidth="1"/>
    <col min="12547" max="12547" width="24.28515625" style="1" customWidth="1"/>
    <col min="12548" max="12548" width="11.7109375" style="1" customWidth="1"/>
    <col min="12549" max="12549" width="10.5703125" style="1" customWidth="1"/>
    <col min="12550" max="12551" width="10.85546875" style="1" customWidth="1"/>
    <col min="12552" max="12552" width="10.42578125" style="1" customWidth="1"/>
    <col min="12553" max="12553" width="10.7109375" style="1" customWidth="1"/>
    <col min="12554" max="12801" width="11.42578125" style="1"/>
    <col min="12802" max="12802" width="7.7109375" style="1" customWidth="1"/>
    <col min="12803" max="12803" width="24.28515625" style="1" customWidth="1"/>
    <col min="12804" max="12804" width="11.7109375" style="1" customWidth="1"/>
    <col min="12805" max="12805" width="10.5703125" style="1" customWidth="1"/>
    <col min="12806" max="12807" width="10.85546875" style="1" customWidth="1"/>
    <col min="12808" max="12808" width="10.42578125" style="1" customWidth="1"/>
    <col min="12809" max="12809" width="10.7109375" style="1" customWidth="1"/>
    <col min="12810" max="13057" width="11.42578125" style="1"/>
    <col min="13058" max="13058" width="7.7109375" style="1" customWidth="1"/>
    <col min="13059" max="13059" width="24.28515625" style="1" customWidth="1"/>
    <col min="13060" max="13060" width="11.7109375" style="1" customWidth="1"/>
    <col min="13061" max="13061" width="10.5703125" style="1" customWidth="1"/>
    <col min="13062" max="13063" width="10.85546875" style="1" customWidth="1"/>
    <col min="13064" max="13064" width="10.42578125" style="1" customWidth="1"/>
    <col min="13065" max="13065" width="10.7109375" style="1" customWidth="1"/>
    <col min="13066" max="13313" width="11.42578125" style="1"/>
    <col min="13314" max="13314" width="7.7109375" style="1" customWidth="1"/>
    <col min="13315" max="13315" width="24.28515625" style="1" customWidth="1"/>
    <col min="13316" max="13316" width="11.7109375" style="1" customWidth="1"/>
    <col min="13317" max="13317" width="10.5703125" style="1" customWidth="1"/>
    <col min="13318" max="13319" width="10.85546875" style="1" customWidth="1"/>
    <col min="13320" max="13320" width="10.42578125" style="1" customWidth="1"/>
    <col min="13321" max="13321" width="10.7109375" style="1" customWidth="1"/>
    <col min="13322" max="13569" width="11.42578125" style="1"/>
    <col min="13570" max="13570" width="7.7109375" style="1" customWidth="1"/>
    <col min="13571" max="13571" width="24.28515625" style="1" customWidth="1"/>
    <col min="13572" max="13572" width="11.7109375" style="1" customWidth="1"/>
    <col min="13573" max="13573" width="10.5703125" style="1" customWidth="1"/>
    <col min="13574" max="13575" width="10.85546875" style="1" customWidth="1"/>
    <col min="13576" max="13576" width="10.42578125" style="1" customWidth="1"/>
    <col min="13577" max="13577" width="10.7109375" style="1" customWidth="1"/>
    <col min="13578" max="13825" width="11.42578125" style="1"/>
    <col min="13826" max="13826" width="7.7109375" style="1" customWidth="1"/>
    <col min="13827" max="13827" width="24.28515625" style="1" customWidth="1"/>
    <col min="13828" max="13828" width="11.7109375" style="1" customWidth="1"/>
    <col min="13829" max="13829" width="10.5703125" style="1" customWidth="1"/>
    <col min="13830" max="13831" width="10.85546875" style="1" customWidth="1"/>
    <col min="13832" max="13832" width="10.42578125" style="1" customWidth="1"/>
    <col min="13833" max="13833" width="10.7109375" style="1" customWidth="1"/>
    <col min="13834" max="14081" width="11.42578125" style="1"/>
    <col min="14082" max="14082" width="7.7109375" style="1" customWidth="1"/>
    <col min="14083" max="14083" width="24.28515625" style="1" customWidth="1"/>
    <col min="14084" max="14084" width="11.7109375" style="1" customWidth="1"/>
    <col min="14085" max="14085" width="10.5703125" style="1" customWidth="1"/>
    <col min="14086" max="14087" width="10.85546875" style="1" customWidth="1"/>
    <col min="14088" max="14088" width="10.42578125" style="1" customWidth="1"/>
    <col min="14089" max="14089" width="10.7109375" style="1" customWidth="1"/>
    <col min="14090" max="14337" width="11.42578125" style="1"/>
    <col min="14338" max="14338" width="7.7109375" style="1" customWidth="1"/>
    <col min="14339" max="14339" width="24.28515625" style="1" customWidth="1"/>
    <col min="14340" max="14340" width="11.7109375" style="1" customWidth="1"/>
    <col min="14341" max="14341" width="10.5703125" style="1" customWidth="1"/>
    <col min="14342" max="14343" width="10.85546875" style="1" customWidth="1"/>
    <col min="14344" max="14344" width="10.42578125" style="1" customWidth="1"/>
    <col min="14345" max="14345" width="10.7109375" style="1" customWidth="1"/>
    <col min="14346" max="14593" width="11.42578125" style="1"/>
    <col min="14594" max="14594" width="7.7109375" style="1" customWidth="1"/>
    <col min="14595" max="14595" width="24.28515625" style="1" customWidth="1"/>
    <col min="14596" max="14596" width="11.7109375" style="1" customWidth="1"/>
    <col min="14597" max="14597" width="10.5703125" style="1" customWidth="1"/>
    <col min="14598" max="14599" width="10.85546875" style="1" customWidth="1"/>
    <col min="14600" max="14600" width="10.42578125" style="1" customWidth="1"/>
    <col min="14601" max="14601" width="10.7109375" style="1" customWidth="1"/>
    <col min="14602" max="14849" width="11.42578125" style="1"/>
    <col min="14850" max="14850" width="7.7109375" style="1" customWidth="1"/>
    <col min="14851" max="14851" width="24.28515625" style="1" customWidth="1"/>
    <col min="14852" max="14852" width="11.7109375" style="1" customWidth="1"/>
    <col min="14853" max="14853" width="10.5703125" style="1" customWidth="1"/>
    <col min="14854" max="14855" width="10.85546875" style="1" customWidth="1"/>
    <col min="14856" max="14856" width="10.42578125" style="1" customWidth="1"/>
    <col min="14857" max="14857" width="10.7109375" style="1" customWidth="1"/>
    <col min="14858" max="15105" width="11.42578125" style="1"/>
    <col min="15106" max="15106" width="7.7109375" style="1" customWidth="1"/>
    <col min="15107" max="15107" width="24.28515625" style="1" customWidth="1"/>
    <col min="15108" max="15108" width="11.7109375" style="1" customWidth="1"/>
    <col min="15109" max="15109" width="10.5703125" style="1" customWidth="1"/>
    <col min="15110" max="15111" width="10.85546875" style="1" customWidth="1"/>
    <col min="15112" max="15112" width="10.42578125" style="1" customWidth="1"/>
    <col min="15113" max="15113" width="10.7109375" style="1" customWidth="1"/>
    <col min="15114" max="15361" width="11.42578125" style="1"/>
    <col min="15362" max="15362" width="7.7109375" style="1" customWidth="1"/>
    <col min="15363" max="15363" width="24.28515625" style="1" customWidth="1"/>
    <col min="15364" max="15364" width="11.7109375" style="1" customWidth="1"/>
    <col min="15365" max="15365" width="10.5703125" style="1" customWidth="1"/>
    <col min="15366" max="15367" width="10.85546875" style="1" customWidth="1"/>
    <col min="15368" max="15368" width="10.42578125" style="1" customWidth="1"/>
    <col min="15369" max="15369" width="10.7109375" style="1" customWidth="1"/>
    <col min="15370" max="15617" width="11.42578125" style="1"/>
    <col min="15618" max="15618" width="7.7109375" style="1" customWidth="1"/>
    <col min="15619" max="15619" width="24.28515625" style="1" customWidth="1"/>
    <col min="15620" max="15620" width="11.7109375" style="1" customWidth="1"/>
    <col min="15621" max="15621" width="10.5703125" style="1" customWidth="1"/>
    <col min="15622" max="15623" width="10.85546875" style="1" customWidth="1"/>
    <col min="15624" max="15624" width="10.42578125" style="1" customWidth="1"/>
    <col min="15625" max="15625" width="10.7109375" style="1" customWidth="1"/>
    <col min="15626" max="15873" width="11.42578125" style="1"/>
    <col min="15874" max="15874" width="7.7109375" style="1" customWidth="1"/>
    <col min="15875" max="15875" width="24.28515625" style="1" customWidth="1"/>
    <col min="15876" max="15876" width="11.7109375" style="1" customWidth="1"/>
    <col min="15877" max="15877" width="10.5703125" style="1" customWidth="1"/>
    <col min="15878" max="15879" width="10.85546875" style="1" customWidth="1"/>
    <col min="15880" max="15880" width="10.42578125" style="1" customWidth="1"/>
    <col min="15881" max="15881" width="10.7109375" style="1" customWidth="1"/>
    <col min="15882" max="16129" width="11.42578125" style="1"/>
    <col min="16130" max="16130" width="7.7109375" style="1" customWidth="1"/>
    <col min="16131" max="16131" width="24.28515625" style="1" customWidth="1"/>
    <col min="16132" max="16132" width="11.7109375" style="1" customWidth="1"/>
    <col min="16133" max="16133" width="10.5703125" style="1" customWidth="1"/>
    <col min="16134" max="16135" width="10.85546875" style="1" customWidth="1"/>
    <col min="16136" max="16136" width="10.42578125" style="1" customWidth="1"/>
    <col min="16137" max="16137" width="10.7109375" style="1" customWidth="1"/>
    <col min="16138" max="16384" width="11.42578125" style="1"/>
  </cols>
  <sheetData>
    <row r="2" spans="1:20" x14ac:dyDescent="0.2">
      <c r="M2" s="2"/>
      <c r="N2" s="2"/>
      <c r="O2" s="2"/>
      <c r="P2" s="3"/>
      <c r="Q2" s="2"/>
    </row>
    <row r="3" spans="1:20" ht="18" customHeight="1" x14ac:dyDescent="0.25">
      <c r="A3" s="383" t="s">
        <v>287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241"/>
    </row>
    <row r="4" spans="1:20" ht="21.75" customHeight="1" x14ac:dyDescent="0.25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242"/>
    </row>
    <row r="5" spans="1:20" ht="13.5" customHeight="1" x14ac:dyDescent="0.2">
      <c r="D5" s="4"/>
      <c r="E5" s="243"/>
      <c r="M5" s="2"/>
      <c r="N5" s="2"/>
      <c r="O5" s="2"/>
      <c r="P5" s="3"/>
      <c r="Q5" s="242"/>
    </row>
    <row r="6" spans="1:20" ht="24.75" customHeight="1" x14ac:dyDescent="0.2">
      <c r="A6" s="244" t="s">
        <v>1</v>
      </c>
      <c r="B6" s="245" t="s">
        <v>288</v>
      </c>
      <c r="C6" s="245" t="s">
        <v>289</v>
      </c>
      <c r="D6" s="246">
        <v>43831</v>
      </c>
      <c r="E6" s="246">
        <v>43862</v>
      </c>
      <c r="F6" s="246">
        <v>43891</v>
      </c>
      <c r="G6" s="246">
        <v>43922</v>
      </c>
      <c r="H6" s="246">
        <v>43952</v>
      </c>
      <c r="I6" s="246">
        <v>43983</v>
      </c>
      <c r="J6" s="246">
        <v>44013</v>
      </c>
      <c r="K6" s="246">
        <v>44044</v>
      </c>
      <c r="L6" s="246">
        <v>44075</v>
      </c>
      <c r="M6" s="246">
        <v>44105</v>
      </c>
      <c r="N6" s="246">
        <v>44136</v>
      </c>
      <c r="O6" s="246">
        <v>44166</v>
      </c>
      <c r="P6" s="247" t="s">
        <v>4</v>
      </c>
      <c r="Q6" s="242"/>
    </row>
    <row r="7" spans="1:20" ht="13.5" customHeight="1" x14ac:dyDescent="0.2">
      <c r="A7" s="217"/>
      <c r="B7" s="248"/>
      <c r="C7" s="217"/>
      <c r="D7" s="249">
        <v>43800</v>
      </c>
      <c r="E7" s="249">
        <v>43831</v>
      </c>
      <c r="F7" s="249">
        <v>43862</v>
      </c>
      <c r="G7" s="249">
        <v>43891</v>
      </c>
      <c r="H7" s="249">
        <v>43922</v>
      </c>
      <c r="I7" s="249">
        <v>43952</v>
      </c>
      <c r="J7" s="249">
        <v>43983</v>
      </c>
      <c r="K7" s="249">
        <v>44013</v>
      </c>
      <c r="L7" s="249">
        <v>44044</v>
      </c>
      <c r="M7" s="249">
        <v>44075</v>
      </c>
      <c r="N7" s="249">
        <v>44105</v>
      </c>
      <c r="O7" s="249">
        <v>44136</v>
      </c>
      <c r="P7" s="250"/>
      <c r="Q7" s="242"/>
    </row>
    <row r="8" spans="1:20" ht="13.5" customHeight="1" x14ac:dyDescent="0.2">
      <c r="A8" s="14">
        <v>1</v>
      </c>
      <c r="B8" s="15" t="s">
        <v>5</v>
      </c>
      <c r="C8" s="251" t="s">
        <v>290</v>
      </c>
      <c r="D8" s="18">
        <v>1955.6</v>
      </c>
      <c r="E8" s="18">
        <v>1868.6</v>
      </c>
      <c r="F8" s="18">
        <v>1556.3</v>
      </c>
      <c r="G8" s="18">
        <v>1523.3</v>
      </c>
      <c r="H8" s="18">
        <v>1634.2</v>
      </c>
      <c r="I8" s="17">
        <v>1424.6</v>
      </c>
      <c r="J8" s="17">
        <v>941.4</v>
      </c>
      <c r="K8" s="52"/>
      <c r="L8" s="18"/>
      <c r="M8" s="252"/>
      <c r="N8" s="18"/>
      <c r="O8" s="30"/>
      <c r="P8" s="253">
        <f>SUM(D8:O8)</f>
        <v>10904</v>
      </c>
      <c r="Q8" s="242"/>
    </row>
    <row r="9" spans="1:20" ht="13.5" customHeight="1" x14ac:dyDescent="0.2">
      <c r="A9" s="14">
        <v>2</v>
      </c>
      <c r="B9" s="25" t="s">
        <v>291</v>
      </c>
      <c r="C9" s="254" t="s">
        <v>292</v>
      </c>
      <c r="D9" s="18">
        <v>980.5</v>
      </c>
      <c r="E9" s="18">
        <v>647.4</v>
      </c>
      <c r="F9" s="18"/>
      <c r="G9" s="18">
        <v>955.8</v>
      </c>
      <c r="H9" s="18">
        <v>690.6</v>
      </c>
      <c r="I9" s="17">
        <v>1094.5999999999999</v>
      </c>
      <c r="J9" s="17">
        <v>716</v>
      </c>
      <c r="K9" s="52"/>
      <c r="L9" s="18"/>
      <c r="M9" s="252"/>
      <c r="N9" s="18"/>
      <c r="O9" s="30"/>
      <c r="P9" s="253">
        <f>SUM(D9:O9)</f>
        <v>5084.8999999999996</v>
      </c>
      <c r="Q9" s="242"/>
    </row>
    <row r="10" spans="1:20" ht="13.5" customHeight="1" x14ac:dyDescent="0.2">
      <c r="A10" s="14"/>
      <c r="B10" s="25"/>
      <c r="C10" s="251"/>
      <c r="D10" s="255"/>
      <c r="E10" s="255"/>
      <c r="F10" s="255"/>
      <c r="G10" s="255"/>
      <c r="H10" s="255"/>
      <c r="I10" s="256"/>
      <c r="J10" s="257"/>
      <c r="K10" s="52"/>
      <c r="L10" s="18"/>
      <c r="M10" s="252"/>
      <c r="N10" s="18"/>
      <c r="O10" s="30"/>
      <c r="P10" s="253"/>
      <c r="Q10" s="242"/>
    </row>
    <row r="11" spans="1:20" x14ac:dyDescent="0.2">
      <c r="A11" s="258"/>
      <c r="B11" s="259" t="s">
        <v>7</v>
      </c>
      <c r="C11" s="260"/>
      <c r="D11" s="261">
        <f t="shared" ref="D11:P11" si="0">SUM(D8:D9)</f>
        <v>2936.1</v>
      </c>
      <c r="E11" s="261">
        <f t="shared" si="0"/>
        <v>2516</v>
      </c>
      <c r="F11" s="261">
        <f t="shared" si="0"/>
        <v>1556.3</v>
      </c>
      <c r="G11" s="261">
        <f t="shared" si="0"/>
        <v>2479.1</v>
      </c>
      <c r="H11" s="261">
        <f t="shared" si="0"/>
        <v>2324.8000000000002</v>
      </c>
      <c r="I11" s="261">
        <f t="shared" si="0"/>
        <v>2519.1999999999998</v>
      </c>
      <c r="J11" s="261">
        <f t="shared" si="0"/>
        <v>1657.4</v>
      </c>
      <c r="K11" s="261">
        <f t="shared" si="0"/>
        <v>0</v>
      </c>
      <c r="L11" s="261">
        <f t="shared" si="0"/>
        <v>0</v>
      </c>
      <c r="M11" s="261">
        <f t="shared" si="0"/>
        <v>0</v>
      </c>
      <c r="N11" s="261">
        <f t="shared" si="0"/>
        <v>0</v>
      </c>
      <c r="O11" s="261">
        <f t="shared" si="0"/>
        <v>0</v>
      </c>
      <c r="P11" s="261">
        <f t="shared" si="0"/>
        <v>15988.9</v>
      </c>
      <c r="Q11" s="2"/>
      <c r="S11" s="240"/>
    </row>
    <row r="12" spans="1:20" x14ac:dyDescent="0.2">
      <c r="A12" s="38"/>
      <c r="B12" s="38"/>
      <c r="C12" s="40"/>
      <c r="D12" s="38"/>
      <c r="E12" s="38"/>
      <c r="F12" s="38"/>
      <c r="G12" s="38"/>
      <c r="H12" s="38"/>
      <c r="I12" s="38"/>
      <c r="J12" s="38"/>
      <c r="K12" s="38"/>
      <c r="M12" s="2"/>
      <c r="N12" s="262"/>
      <c r="O12" s="2"/>
      <c r="P12" s="263"/>
      <c r="Q12" s="37"/>
      <c r="S12" s="240"/>
    </row>
    <row r="13" spans="1:20" x14ac:dyDescent="0.2">
      <c r="A13" s="38"/>
      <c r="B13" s="39" t="s">
        <v>8</v>
      </c>
      <c r="C13" s="40"/>
      <c r="D13" s="38"/>
      <c r="E13" s="38"/>
      <c r="F13" s="38"/>
      <c r="G13" s="38"/>
      <c r="H13" s="38"/>
      <c r="I13" s="38"/>
      <c r="J13" s="38"/>
      <c r="K13" s="38"/>
      <c r="M13" s="41"/>
      <c r="N13" s="41"/>
      <c r="O13" s="41"/>
      <c r="P13" s="186"/>
      <c r="Q13" s="41"/>
      <c r="R13" s="41"/>
      <c r="S13" s="42"/>
      <c r="T13" s="43"/>
    </row>
    <row r="14" spans="1:20" x14ac:dyDescent="0.2">
      <c r="A14" s="14">
        <v>3</v>
      </c>
      <c r="B14" s="110" t="s">
        <v>667</v>
      </c>
      <c r="C14" s="251" t="s">
        <v>293</v>
      </c>
      <c r="D14" s="264">
        <v>280.5</v>
      </c>
      <c r="E14" s="18">
        <v>280.3</v>
      </c>
      <c r="F14" s="18">
        <v>280.7</v>
      </c>
      <c r="G14" s="265">
        <v>319.89999999999998</v>
      </c>
      <c r="H14" s="18">
        <v>215.6</v>
      </c>
      <c r="I14" s="17">
        <v>218.8</v>
      </c>
      <c r="J14" s="266">
        <v>215.8</v>
      </c>
      <c r="K14" s="18"/>
      <c r="L14" s="264"/>
      <c r="M14" s="52"/>
      <c r="N14" s="18"/>
      <c r="O14" s="264"/>
      <c r="P14" s="253">
        <f t="shared" ref="P14:P29" si="1">SUM(D14:O14)</f>
        <v>1811.6</v>
      </c>
      <c r="Q14" s="42"/>
      <c r="R14" s="47"/>
      <c r="S14" s="47"/>
      <c r="T14" s="47"/>
    </row>
    <row r="15" spans="1:20" x14ac:dyDescent="0.2">
      <c r="A15" s="14">
        <f>A14+1</f>
        <v>4</v>
      </c>
      <c r="B15" s="110">
        <v>340</v>
      </c>
      <c r="C15" s="215"/>
      <c r="D15" s="18"/>
      <c r="E15" s="18"/>
      <c r="F15" s="18"/>
      <c r="G15" s="18"/>
      <c r="H15" s="18"/>
      <c r="I15" s="18"/>
      <c r="J15" s="18"/>
      <c r="K15" s="60"/>
      <c r="L15" s="264"/>
      <c r="M15" s="264"/>
      <c r="N15" s="17"/>
      <c r="O15" s="62"/>
      <c r="P15" s="253">
        <f t="shared" si="1"/>
        <v>0</v>
      </c>
      <c r="Q15" s="42"/>
      <c r="R15" s="47"/>
      <c r="S15" s="47"/>
      <c r="T15" s="47"/>
    </row>
    <row r="16" spans="1:20" x14ac:dyDescent="0.2">
      <c r="A16" s="14">
        <f t="shared" ref="A16:A29" si="2">A15+1</f>
        <v>5</v>
      </c>
      <c r="B16" s="110" t="s">
        <v>294</v>
      </c>
      <c r="C16" s="267" t="s">
        <v>295</v>
      </c>
      <c r="D16" s="264">
        <v>357.7</v>
      </c>
      <c r="E16" s="18">
        <v>104.7</v>
      </c>
      <c r="F16" s="18"/>
      <c r="G16" s="18"/>
      <c r="H16" s="18"/>
      <c r="I16" s="17"/>
      <c r="J16" s="17"/>
      <c r="K16" s="18"/>
      <c r="L16" s="264"/>
      <c r="M16" s="52"/>
      <c r="N16" s="18"/>
      <c r="O16" s="264"/>
      <c r="P16" s="253">
        <f t="shared" si="1"/>
        <v>462.4</v>
      </c>
      <c r="Q16" s="47"/>
      <c r="R16" s="47"/>
      <c r="S16" s="47"/>
      <c r="T16" s="47"/>
    </row>
    <row r="17" spans="1:20" x14ac:dyDescent="0.2">
      <c r="A17" s="14">
        <f t="shared" si="2"/>
        <v>6</v>
      </c>
      <c r="B17" s="110" t="s">
        <v>296</v>
      </c>
      <c r="C17" s="267" t="s">
        <v>297</v>
      </c>
      <c r="D17" s="264"/>
      <c r="E17" s="18"/>
      <c r="F17" s="18">
        <v>187.7</v>
      </c>
      <c r="G17" s="18">
        <v>215.6</v>
      </c>
      <c r="H17" s="18">
        <v>215.6</v>
      </c>
      <c r="I17" s="17">
        <v>8.1</v>
      </c>
      <c r="J17" s="17">
        <v>197.4</v>
      </c>
      <c r="K17" s="18"/>
      <c r="L17" s="264"/>
      <c r="M17" s="52"/>
      <c r="N17" s="18"/>
      <c r="O17" s="264"/>
      <c r="P17" s="253">
        <f t="shared" si="1"/>
        <v>824.4</v>
      </c>
      <c r="Q17" s="47"/>
      <c r="R17" s="47"/>
      <c r="S17" s="47"/>
      <c r="T17" s="47"/>
    </row>
    <row r="18" spans="1:20" x14ac:dyDescent="0.2">
      <c r="A18" s="14">
        <f t="shared" si="2"/>
        <v>7</v>
      </c>
      <c r="B18" s="110" t="s">
        <v>11</v>
      </c>
      <c r="C18" s="268"/>
      <c r="D18" s="18"/>
      <c r="E18" s="18"/>
      <c r="F18" s="18"/>
      <c r="G18" s="18"/>
      <c r="H18" s="18"/>
      <c r="I18" s="18"/>
      <c r="J18" s="18"/>
      <c r="K18" s="60"/>
      <c r="L18" s="264"/>
      <c r="M18" s="52"/>
      <c r="N18" s="18"/>
      <c r="O18" s="64"/>
      <c r="P18" s="253">
        <f t="shared" si="1"/>
        <v>0</v>
      </c>
      <c r="Q18" s="47"/>
      <c r="R18" s="47"/>
      <c r="S18" s="47"/>
      <c r="T18" s="47"/>
    </row>
    <row r="19" spans="1:20" x14ac:dyDescent="0.2">
      <c r="A19" s="14">
        <f t="shared" si="2"/>
        <v>8</v>
      </c>
      <c r="B19" s="114" t="s">
        <v>12</v>
      </c>
      <c r="C19" s="267" t="s">
        <v>298</v>
      </c>
      <c r="D19" s="18">
        <v>3060.2</v>
      </c>
      <c r="E19" s="18">
        <v>2448.4</v>
      </c>
      <c r="F19" s="18">
        <v>1933.8</v>
      </c>
      <c r="G19" s="18">
        <v>2510.1</v>
      </c>
      <c r="H19" s="18">
        <v>2596.5</v>
      </c>
      <c r="I19" s="17">
        <v>1362.6</v>
      </c>
      <c r="J19" s="18">
        <v>2463.3000000000002</v>
      </c>
      <c r="K19" s="18"/>
      <c r="L19" s="58"/>
      <c r="M19" s="58"/>
      <c r="N19" s="17"/>
      <c r="O19" s="58"/>
      <c r="P19" s="253">
        <f t="shared" si="1"/>
        <v>16374.900000000001</v>
      </c>
      <c r="Q19" s="47"/>
      <c r="R19" s="47"/>
      <c r="S19" s="47"/>
      <c r="T19" s="47"/>
    </row>
    <row r="20" spans="1:20" x14ac:dyDescent="0.2">
      <c r="A20" s="14">
        <f t="shared" si="2"/>
        <v>9</v>
      </c>
      <c r="B20" s="25" t="s">
        <v>13</v>
      </c>
      <c r="C20" s="267" t="s">
        <v>299</v>
      </c>
      <c r="D20" s="18">
        <v>2517.6</v>
      </c>
      <c r="E20" s="18">
        <v>1881</v>
      </c>
      <c r="F20" s="18">
        <v>3401.1</v>
      </c>
      <c r="G20" s="18">
        <v>5.9</v>
      </c>
      <c r="H20" s="18">
        <v>3398.3</v>
      </c>
      <c r="I20" s="17">
        <v>320.60000000000002</v>
      </c>
      <c r="J20" s="18">
        <v>2020</v>
      </c>
      <c r="K20" s="18"/>
      <c r="L20" s="58"/>
      <c r="M20" s="52"/>
      <c r="N20" s="17"/>
      <c r="O20" s="58"/>
      <c r="P20" s="253">
        <f t="shared" si="1"/>
        <v>13544.500000000002</v>
      </c>
      <c r="Q20" s="47"/>
      <c r="R20" s="47"/>
      <c r="S20" s="47"/>
      <c r="T20" s="47"/>
    </row>
    <row r="21" spans="1:20" x14ac:dyDescent="0.2">
      <c r="A21" s="14">
        <f t="shared" si="2"/>
        <v>10</v>
      </c>
      <c r="B21" s="110" t="s">
        <v>14</v>
      </c>
      <c r="C21" s="251" t="s">
        <v>300</v>
      </c>
      <c r="D21" s="17">
        <v>3491.8</v>
      </c>
      <c r="E21" s="18">
        <v>3404.5</v>
      </c>
      <c r="F21" s="18">
        <v>2273.4</v>
      </c>
      <c r="G21" s="17">
        <v>3120.8</v>
      </c>
      <c r="H21" s="17">
        <v>3022</v>
      </c>
      <c r="I21" s="17">
        <v>1288.4000000000001</v>
      </c>
      <c r="J21" s="17">
        <v>1193.2</v>
      </c>
      <c r="K21" s="18"/>
      <c r="L21" s="58"/>
      <c r="M21" s="58"/>
      <c r="N21" s="17"/>
      <c r="O21" s="58"/>
      <c r="P21" s="253">
        <f t="shared" si="1"/>
        <v>17794.100000000002</v>
      </c>
      <c r="Q21" s="47"/>
      <c r="R21" s="47"/>
      <c r="S21" s="47"/>
      <c r="T21" s="47"/>
    </row>
    <row r="22" spans="1:20" x14ac:dyDescent="0.2">
      <c r="A22" s="14">
        <f t="shared" si="2"/>
        <v>11</v>
      </c>
      <c r="B22" s="110" t="s">
        <v>301</v>
      </c>
      <c r="C22" s="269"/>
      <c r="D22" s="18"/>
      <c r="E22" s="18"/>
      <c r="F22" s="18"/>
      <c r="G22" s="18"/>
      <c r="H22" s="18"/>
      <c r="I22" s="18"/>
      <c r="J22" s="18"/>
      <c r="K22" s="60"/>
      <c r="L22" s="58"/>
      <c r="M22" s="58"/>
      <c r="N22" s="270"/>
      <c r="O22" s="62"/>
      <c r="P22" s="253">
        <f t="shared" si="1"/>
        <v>0</v>
      </c>
      <c r="Q22" s="47"/>
      <c r="R22" s="47"/>
      <c r="S22" s="47"/>
      <c r="T22" s="47"/>
    </row>
    <row r="23" spans="1:20" ht="15.75" customHeight="1" x14ac:dyDescent="0.2">
      <c r="A23" s="14">
        <f t="shared" si="2"/>
        <v>12</v>
      </c>
      <c r="B23" s="114" t="s">
        <v>16</v>
      </c>
      <c r="C23" s="267" t="s">
        <v>302</v>
      </c>
      <c r="D23" s="18">
        <v>5488.6</v>
      </c>
      <c r="E23" s="18">
        <v>2670.5</v>
      </c>
      <c r="F23" s="18">
        <v>2744.4</v>
      </c>
      <c r="G23" s="18">
        <v>2417.6</v>
      </c>
      <c r="H23" s="18">
        <v>4989.6000000000004</v>
      </c>
      <c r="I23" s="17">
        <v>5013.1000000000004</v>
      </c>
      <c r="J23" s="18">
        <v>4994.6000000000004</v>
      </c>
      <c r="K23" s="18"/>
      <c r="L23" s="58"/>
      <c r="M23" s="58"/>
      <c r="N23" s="17"/>
      <c r="O23" s="58"/>
      <c r="P23" s="57">
        <f t="shared" si="1"/>
        <v>28318.400000000001</v>
      </c>
      <c r="Q23" s="47"/>
      <c r="R23" s="47"/>
      <c r="S23" s="47"/>
      <c r="T23" s="47"/>
    </row>
    <row r="24" spans="1:20" x14ac:dyDescent="0.2">
      <c r="A24" s="14">
        <f t="shared" si="2"/>
        <v>13</v>
      </c>
      <c r="B24" s="110" t="s">
        <v>17</v>
      </c>
      <c r="C24" s="267" t="s">
        <v>303</v>
      </c>
      <c r="D24" s="18">
        <v>765.5</v>
      </c>
      <c r="E24" s="18">
        <v>474.7</v>
      </c>
      <c r="F24" s="18">
        <v>216.5</v>
      </c>
      <c r="G24" s="18">
        <v>17.3</v>
      </c>
      <c r="H24" s="18">
        <v>1566.4</v>
      </c>
      <c r="I24" s="17">
        <v>6.2</v>
      </c>
      <c r="J24" s="18">
        <v>167.8</v>
      </c>
      <c r="K24" s="18"/>
      <c r="L24" s="58"/>
      <c r="M24" s="58"/>
      <c r="N24" s="17"/>
      <c r="O24" s="58"/>
      <c r="P24" s="253">
        <f t="shared" si="1"/>
        <v>3214.4</v>
      </c>
      <c r="Q24" s="47"/>
      <c r="R24" s="47"/>
      <c r="S24" s="47"/>
      <c r="T24" s="47"/>
    </row>
    <row r="25" spans="1:20" x14ac:dyDescent="0.2">
      <c r="A25" s="14">
        <f t="shared" si="2"/>
        <v>14</v>
      </c>
      <c r="B25" s="110" t="s">
        <v>18</v>
      </c>
      <c r="C25" s="251" t="s">
        <v>304</v>
      </c>
      <c r="D25" s="17">
        <v>752.7</v>
      </c>
      <c r="E25" s="18">
        <v>869.4</v>
      </c>
      <c r="F25" s="18">
        <v>796.3</v>
      </c>
      <c r="G25" s="17">
        <v>888</v>
      </c>
      <c r="H25" s="17">
        <v>850.9</v>
      </c>
      <c r="I25" s="17">
        <v>286</v>
      </c>
      <c r="J25" s="17">
        <v>1394.6</v>
      </c>
      <c r="K25" s="18"/>
      <c r="L25" s="58"/>
      <c r="M25" s="58"/>
      <c r="N25" s="17"/>
      <c r="O25" s="58"/>
      <c r="P25" s="253">
        <f t="shared" si="1"/>
        <v>5837.9</v>
      </c>
      <c r="Q25" s="47"/>
      <c r="R25" s="47"/>
      <c r="S25" s="47"/>
      <c r="T25" s="47"/>
    </row>
    <row r="26" spans="1:20" x14ac:dyDescent="0.2">
      <c r="A26" s="14">
        <f t="shared" si="2"/>
        <v>15</v>
      </c>
      <c r="B26" s="110" t="s">
        <v>305</v>
      </c>
      <c r="C26" s="251" t="s">
        <v>306</v>
      </c>
      <c r="D26" s="18">
        <v>7.1</v>
      </c>
      <c r="E26" s="18">
        <v>3102.2</v>
      </c>
      <c r="F26" s="18">
        <v>1557.2</v>
      </c>
      <c r="G26" s="18">
        <v>1557.1</v>
      </c>
      <c r="H26" s="18">
        <v>3102.2</v>
      </c>
      <c r="I26" s="18">
        <v>3117.4</v>
      </c>
      <c r="J26" s="18">
        <v>2778.4</v>
      </c>
      <c r="K26" s="18"/>
      <c r="L26" s="264"/>
      <c r="M26" s="264"/>
      <c r="N26" s="17"/>
      <c r="O26" s="58"/>
      <c r="P26" s="253">
        <f t="shared" si="1"/>
        <v>15221.599999999999</v>
      </c>
      <c r="Q26" s="47"/>
      <c r="R26" s="47"/>
      <c r="S26" s="47"/>
      <c r="T26" s="47"/>
    </row>
    <row r="27" spans="1:20" x14ac:dyDescent="0.2">
      <c r="A27" s="14">
        <f t="shared" si="2"/>
        <v>16</v>
      </c>
      <c r="B27" s="110" t="s">
        <v>305</v>
      </c>
      <c r="C27" s="251" t="s">
        <v>307</v>
      </c>
      <c r="D27" s="18">
        <v>4405.2</v>
      </c>
      <c r="E27" s="18">
        <v>4206.2</v>
      </c>
      <c r="F27" s="18">
        <v>4020</v>
      </c>
      <c r="G27" s="18">
        <v>2460.8000000000002</v>
      </c>
      <c r="H27" s="18">
        <v>3904</v>
      </c>
      <c r="I27" s="18">
        <v>4051.4</v>
      </c>
      <c r="J27" s="18">
        <v>2988.9</v>
      </c>
      <c r="K27" s="18"/>
      <c r="L27" s="264"/>
      <c r="M27" s="264"/>
      <c r="N27" s="17"/>
      <c r="O27" s="58"/>
      <c r="P27" s="253">
        <f t="shared" si="1"/>
        <v>26036.500000000004</v>
      </c>
      <c r="Q27" s="47"/>
      <c r="R27" s="47"/>
      <c r="S27" s="47"/>
      <c r="T27" s="47"/>
    </row>
    <row r="28" spans="1:20" x14ac:dyDescent="0.2">
      <c r="A28" s="14">
        <f t="shared" si="2"/>
        <v>17</v>
      </c>
      <c r="B28" s="110" t="s">
        <v>305</v>
      </c>
      <c r="C28" s="251" t="s">
        <v>308</v>
      </c>
      <c r="D28" s="18">
        <v>6</v>
      </c>
      <c r="E28" s="18">
        <v>5.9</v>
      </c>
      <c r="F28" s="18">
        <v>6</v>
      </c>
      <c r="G28" s="18">
        <v>5.9</v>
      </c>
      <c r="H28" s="18">
        <v>6</v>
      </c>
      <c r="I28" s="18">
        <v>6</v>
      </c>
      <c r="J28" s="18">
        <v>5.9</v>
      </c>
      <c r="K28" s="18"/>
      <c r="L28" s="264"/>
      <c r="M28" s="264"/>
      <c r="N28" s="17"/>
      <c r="O28" s="58"/>
      <c r="P28" s="253">
        <f t="shared" si="1"/>
        <v>41.699999999999996</v>
      </c>
      <c r="Q28" s="47"/>
      <c r="R28" s="47"/>
      <c r="S28" s="47"/>
      <c r="T28" s="47"/>
    </row>
    <row r="29" spans="1:20" x14ac:dyDescent="0.2">
      <c r="A29" s="14">
        <f t="shared" si="2"/>
        <v>18</v>
      </c>
      <c r="B29" s="110" t="s">
        <v>20</v>
      </c>
      <c r="C29" s="267" t="s">
        <v>309</v>
      </c>
      <c r="D29" s="18">
        <v>3695.3</v>
      </c>
      <c r="E29" s="18">
        <v>2096.9</v>
      </c>
      <c r="F29" s="18">
        <v>1539.7</v>
      </c>
      <c r="G29" s="18">
        <v>1177.8</v>
      </c>
      <c r="H29" s="18">
        <v>2312.8000000000002</v>
      </c>
      <c r="I29" s="17">
        <v>220.9</v>
      </c>
      <c r="J29" s="18">
        <v>921.1</v>
      </c>
      <c r="K29" s="18"/>
      <c r="L29" s="50"/>
      <c r="M29" s="50"/>
      <c r="N29" s="17"/>
      <c r="O29" s="50"/>
      <c r="P29" s="253">
        <f t="shared" si="1"/>
        <v>11964.5</v>
      </c>
      <c r="Q29" s="47"/>
      <c r="R29" s="47"/>
      <c r="S29" s="47"/>
      <c r="T29" s="47"/>
    </row>
    <row r="30" spans="1:20" x14ac:dyDescent="0.2">
      <c r="A30" s="14"/>
      <c r="B30" s="110"/>
      <c r="C30" s="267"/>
      <c r="D30" s="18"/>
      <c r="E30" s="18"/>
      <c r="F30" s="18"/>
      <c r="G30" s="18"/>
      <c r="H30" s="18"/>
      <c r="I30" s="52"/>
      <c r="J30" s="18"/>
      <c r="K30" s="18"/>
      <c r="L30" s="113"/>
      <c r="M30" s="113"/>
      <c r="N30" s="17"/>
      <c r="O30" s="113"/>
      <c r="P30" s="253"/>
      <c r="Q30" s="47"/>
      <c r="R30" s="47"/>
      <c r="S30" s="47"/>
      <c r="T30" s="47"/>
    </row>
    <row r="31" spans="1:20" x14ac:dyDescent="0.2">
      <c r="A31" s="14"/>
      <c r="B31" s="259" t="s">
        <v>7</v>
      </c>
      <c r="C31" s="271"/>
      <c r="D31" s="261">
        <f t="shared" ref="D31:P31" si="3">SUM(D14:D29)</f>
        <v>24828.199999999997</v>
      </c>
      <c r="E31" s="261">
        <f t="shared" si="3"/>
        <v>21544.700000000004</v>
      </c>
      <c r="F31" s="261">
        <f t="shared" si="3"/>
        <v>18956.8</v>
      </c>
      <c r="G31" s="261">
        <f t="shared" si="3"/>
        <v>14696.799999999997</v>
      </c>
      <c r="H31" s="261">
        <f t="shared" si="3"/>
        <v>26179.9</v>
      </c>
      <c r="I31" s="261">
        <f t="shared" si="3"/>
        <v>15899.5</v>
      </c>
      <c r="J31" s="261">
        <f t="shared" si="3"/>
        <v>19341</v>
      </c>
      <c r="K31" s="261">
        <f t="shared" si="3"/>
        <v>0</v>
      </c>
      <c r="L31" s="261">
        <f t="shared" si="3"/>
        <v>0</v>
      </c>
      <c r="M31" s="261">
        <f t="shared" si="3"/>
        <v>0</v>
      </c>
      <c r="N31" s="261">
        <f t="shared" si="3"/>
        <v>0</v>
      </c>
      <c r="O31" s="261">
        <f t="shared" si="3"/>
        <v>0</v>
      </c>
      <c r="P31" s="261">
        <f t="shared" si="3"/>
        <v>141446.90000000002</v>
      </c>
      <c r="Q31" s="84"/>
      <c r="R31" s="2"/>
      <c r="S31" s="2"/>
      <c r="T31" s="2"/>
    </row>
    <row r="32" spans="1:20" x14ac:dyDescent="0.2">
      <c r="A32" s="272"/>
      <c r="B32" s="38"/>
      <c r="C32" s="40"/>
      <c r="D32" s="38"/>
      <c r="E32" s="38"/>
      <c r="F32" s="38"/>
      <c r="G32" s="38"/>
      <c r="H32" s="38"/>
      <c r="I32" s="38"/>
      <c r="J32" s="38"/>
      <c r="K32" s="38"/>
      <c r="M32" s="2"/>
      <c r="N32" s="75"/>
      <c r="O32" s="76"/>
      <c r="P32" s="273"/>
      <c r="Q32" s="274"/>
      <c r="R32" s="2"/>
      <c r="S32" s="2"/>
      <c r="T32" s="2"/>
    </row>
    <row r="33" spans="1:20" x14ac:dyDescent="0.2">
      <c r="A33" s="68"/>
      <c r="B33" s="38"/>
      <c r="C33" s="40"/>
      <c r="D33" s="38"/>
      <c r="E33" s="38"/>
      <c r="F33" s="38"/>
      <c r="G33" s="38"/>
      <c r="H33" s="38"/>
      <c r="I33" s="38"/>
      <c r="J33" s="38"/>
      <c r="K33" s="38"/>
      <c r="M33" s="2"/>
      <c r="N33" s="75"/>
      <c r="O33" s="76"/>
      <c r="P33" s="273"/>
      <c r="Q33" s="274"/>
      <c r="R33" s="2"/>
      <c r="S33" s="2"/>
      <c r="T33" s="2"/>
    </row>
    <row r="34" spans="1:20" x14ac:dyDescent="0.2">
      <c r="A34" s="78"/>
      <c r="B34" s="79" t="s">
        <v>21</v>
      </c>
      <c r="C34" s="40"/>
      <c r="D34" s="38"/>
      <c r="E34" s="38"/>
      <c r="F34" s="38"/>
      <c r="G34" s="38"/>
      <c r="H34" s="38"/>
      <c r="I34" s="38"/>
      <c r="J34" s="38"/>
      <c r="K34" s="38"/>
      <c r="M34" s="41"/>
      <c r="N34" s="41"/>
      <c r="O34" s="41"/>
      <c r="P34" s="186"/>
      <c r="Q34" s="41"/>
      <c r="R34" s="41"/>
      <c r="S34" s="41"/>
      <c r="T34" s="43"/>
    </row>
    <row r="35" spans="1:20" x14ac:dyDescent="0.2">
      <c r="A35" s="14">
        <v>19</v>
      </c>
      <c r="B35" s="110" t="s">
        <v>22</v>
      </c>
      <c r="C35" s="251" t="s">
        <v>310</v>
      </c>
      <c r="D35" s="18">
        <v>1147.3</v>
      </c>
      <c r="E35" s="18">
        <v>604.29999999999995</v>
      </c>
      <c r="F35" s="18">
        <v>155.19999999999999</v>
      </c>
      <c r="G35" s="18">
        <v>135.5</v>
      </c>
      <c r="H35" s="18">
        <v>672.1</v>
      </c>
      <c r="I35" s="17">
        <v>7.3</v>
      </c>
      <c r="J35" s="18">
        <v>18.899999999999999</v>
      </c>
      <c r="K35" s="18"/>
      <c r="L35" s="264"/>
      <c r="M35" s="264"/>
      <c r="N35" s="17"/>
      <c r="O35" s="264"/>
      <c r="P35" s="253">
        <f t="shared" ref="P35:P55" si="4">SUM(D35:O35)</f>
        <v>2740.6000000000004</v>
      </c>
      <c r="Q35" s="47"/>
      <c r="R35" s="47"/>
      <c r="S35" s="47"/>
      <c r="T35" s="84"/>
    </row>
    <row r="36" spans="1:20" x14ac:dyDescent="0.2">
      <c r="A36" s="14">
        <f t="shared" ref="A36:A78" si="5">A35+1</f>
        <v>20</v>
      </c>
      <c r="B36" s="110" t="s">
        <v>23</v>
      </c>
      <c r="C36" s="251" t="s">
        <v>311</v>
      </c>
      <c r="D36" s="18">
        <v>1054.8</v>
      </c>
      <c r="E36" s="18">
        <v>1726.8</v>
      </c>
      <c r="F36" s="18">
        <v>500.5</v>
      </c>
      <c r="G36" s="18">
        <v>1029.9000000000001</v>
      </c>
      <c r="H36" s="18">
        <v>1029.8</v>
      </c>
      <c r="I36" s="18">
        <v>16</v>
      </c>
      <c r="J36" s="18">
        <v>315.3</v>
      </c>
      <c r="K36" s="18"/>
      <c r="L36" s="264"/>
      <c r="M36" s="264"/>
      <c r="N36" s="17"/>
      <c r="O36" s="264"/>
      <c r="P36" s="253">
        <f t="shared" si="4"/>
        <v>5673.1</v>
      </c>
      <c r="Q36" s="274"/>
      <c r="R36" s="47"/>
      <c r="S36" s="47"/>
      <c r="T36" s="84"/>
    </row>
    <row r="37" spans="1:20" x14ac:dyDescent="0.2">
      <c r="A37" s="14">
        <f t="shared" si="5"/>
        <v>21</v>
      </c>
      <c r="B37" s="110" t="s">
        <v>23</v>
      </c>
      <c r="C37" s="251" t="s">
        <v>312</v>
      </c>
      <c r="D37" s="18">
        <v>6</v>
      </c>
      <c r="E37" s="18">
        <v>5.9</v>
      </c>
      <c r="F37" s="18">
        <v>6</v>
      </c>
      <c r="G37" s="18">
        <v>5.9</v>
      </c>
      <c r="H37" s="18">
        <v>12.1</v>
      </c>
      <c r="I37" s="49">
        <v>6</v>
      </c>
      <c r="J37" s="18">
        <v>6</v>
      </c>
      <c r="K37" s="18"/>
      <c r="L37" s="264"/>
      <c r="M37" s="264"/>
      <c r="N37" s="17"/>
      <c r="O37" s="264"/>
      <c r="P37" s="253">
        <f t="shared" si="4"/>
        <v>47.9</v>
      </c>
      <c r="Q37" s="274"/>
      <c r="R37" s="47"/>
      <c r="S37" s="47"/>
      <c r="T37" s="84"/>
    </row>
    <row r="38" spans="1:20" x14ac:dyDescent="0.2">
      <c r="A38" s="14">
        <f t="shared" si="5"/>
        <v>22</v>
      </c>
      <c r="B38" s="110" t="s">
        <v>23</v>
      </c>
      <c r="C38" s="251" t="s">
        <v>313</v>
      </c>
      <c r="D38" s="18">
        <v>215.7</v>
      </c>
      <c r="E38" s="18">
        <v>215.7</v>
      </c>
      <c r="F38" s="18">
        <v>215.9</v>
      </c>
      <c r="G38" s="18">
        <v>215.6</v>
      </c>
      <c r="H38" s="18">
        <v>215.6</v>
      </c>
      <c r="I38" s="18">
        <v>217.8</v>
      </c>
      <c r="J38" s="18">
        <v>215.8</v>
      </c>
      <c r="K38" s="18"/>
      <c r="L38" s="264"/>
      <c r="M38" s="264"/>
      <c r="N38" s="17"/>
      <c r="O38" s="264"/>
      <c r="P38" s="253">
        <f t="shared" si="4"/>
        <v>1512.1</v>
      </c>
      <c r="Q38" s="274"/>
      <c r="R38" s="47"/>
      <c r="S38" s="47"/>
      <c r="T38" s="84"/>
    </row>
    <row r="39" spans="1:20" x14ac:dyDescent="0.2">
      <c r="A39" s="14">
        <f t="shared" si="5"/>
        <v>23</v>
      </c>
      <c r="B39" s="110" t="s">
        <v>24</v>
      </c>
      <c r="C39" s="215"/>
      <c r="D39" s="18"/>
      <c r="E39" s="18"/>
      <c r="F39" s="18"/>
      <c r="G39" s="18"/>
      <c r="H39" s="18"/>
      <c r="I39" s="18"/>
      <c r="J39" s="18"/>
      <c r="K39" s="60"/>
      <c r="L39" s="264"/>
      <c r="M39" s="264"/>
      <c r="N39" s="17"/>
      <c r="O39" s="17"/>
      <c r="P39" s="253">
        <f t="shared" si="4"/>
        <v>0</v>
      </c>
      <c r="Q39" s="274"/>
      <c r="R39" s="47"/>
      <c r="S39" s="47"/>
      <c r="T39" s="84"/>
    </row>
    <row r="40" spans="1:20" x14ac:dyDescent="0.2">
      <c r="A40" s="14">
        <f t="shared" si="5"/>
        <v>24</v>
      </c>
      <c r="B40" s="110" t="s">
        <v>25</v>
      </c>
      <c r="C40" s="251" t="s">
        <v>314</v>
      </c>
      <c r="D40" s="17">
        <v>783.4</v>
      </c>
      <c r="E40" s="18">
        <v>783.2</v>
      </c>
      <c r="F40" s="18">
        <v>783.9</v>
      </c>
      <c r="G40" s="17">
        <v>783.2</v>
      </c>
      <c r="H40" s="17">
        <v>783.1</v>
      </c>
      <c r="I40" s="18">
        <v>790.7</v>
      </c>
      <c r="J40" s="17">
        <v>216.4</v>
      </c>
      <c r="K40" s="18"/>
      <c r="L40" s="264"/>
      <c r="M40" s="264"/>
      <c r="N40" s="17"/>
      <c r="O40" s="264"/>
      <c r="P40" s="253">
        <f t="shared" si="4"/>
        <v>4923.8999999999996</v>
      </c>
      <c r="Q40" s="47"/>
      <c r="R40" s="47"/>
      <c r="S40" s="47"/>
      <c r="T40" s="84"/>
    </row>
    <row r="41" spans="1:20" x14ac:dyDescent="0.2">
      <c r="A41" s="14">
        <f t="shared" si="5"/>
        <v>25</v>
      </c>
      <c r="B41" s="110" t="s">
        <v>26</v>
      </c>
      <c r="C41" s="251" t="s">
        <v>315</v>
      </c>
      <c r="D41" s="18">
        <v>1134.8</v>
      </c>
      <c r="E41" s="18">
        <v>542.6</v>
      </c>
      <c r="F41" s="18">
        <v>371.1</v>
      </c>
      <c r="G41" s="18">
        <v>215.7</v>
      </c>
      <c r="H41" s="18">
        <v>616.5</v>
      </c>
      <c r="I41" s="18">
        <v>8.1</v>
      </c>
      <c r="J41" s="18">
        <v>160.69999999999999</v>
      </c>
      <c r="K41" s="18"/>
      <c r="L41" s="264"/>
      <c r="M41" s="264"/>
      <c r="N41" s="17"/>
      <c r="O41" s="58"/>
      <c r="P41" s="253">
        <f t="shared" si="4"/>
        <v>3049.4999999999995</v>
      </c>
      <c r="Q41" s="47"/>
      <c r="R41" s="47"/>
      <c r="S41" s="47"/>
      <c r="T41" s="84"/>
    </row>
    <row r="42" spans="1:20" x14ac:dyDescent="0.2">
      <c r="A42" s="14">
        <f t="shared" si="5"/>
        <v>26</v>
      </c>
      <c r="B42" s="110" t="s">
        <v>27</v>
      </c>
      <c r="C42" s="251" t="s">
        <v>316</v>
      </c>
      <c r="D42" s="18">
        <v>740.1</v>
      </c>
      <c r="E42" s="18">
        <v>517.9</v>
      </c>
      <c r="F42" s="18">
        <v>346</v>
      </c>
      <c r="G42" s="18">
        <v>221.9</v>
      </c>
      <c r="H42" s="18">
        <v>530.20000000000005</v>
      </c>
      <c r="I42" s="18">
        <v>8.1</v>
      </c>
      <c r="J42" s="18">
        <v>247</v>
      </c>
      <c r="K42" s="18"/>
      <c r="L42" s="264"/>
      <c r="M42" s="264"/>
      <c r="N42" s="17"/>
      <c r="O42" s="58"/>
      <c r="P42" s="253">
        <f t="shared" si="4"/>
        <v>2611.2000000000003</v>
      </c>
      <c r="Q42" s="47"/>
      <c r="R42" s="47"/>
      <c r="S42" s="47"/>
      <c r="T42" s="84"/>
    </row>
    <row r="43" spans="1:20" x14ac:dyDescent="0.2">
      <c r="A43" s="14">
        <f t="shared" si="5"/>
        <v>27</v>
      </c>
      <c r="B43" s="110" t="s">
        <v>28</v>
      </c>
      <c r="C43" s="251" t="s">
        <v>317</v>
      </c>
      <c r="D43" s="18">
        <v>1955.5</v>
      </c>
      <c r="E43" s="18">
        <v>1288.9000000000001</v>
      </c>
      <c r="F43" s="18">
        <v>791.5</v>
      </c>
      <c r="G43" s="18">
        <v>770.7</v>
      </c>
      <c r="H43" s="266">
        <v>1270.4000000000001</v>
      </c>
      <c r="I43" s="18">
        <v>13.4</v>
      </c>
      <c r="J43" s="18">
        <v>469.8</v>
      </c>
      <c r="K43" s="18"/>
      <c r="L43" s="264"/>
      <c r="M43" s="264"/>
      <c r="N43" s="17"/>
      <c r="O43" s="58"/>
      <c r="P43" s="253">
        <f t="shared" si="4"/>
        <v>6560.2</v>
      </c>
      <c r="Q43" s="47"/>
      <c r="R43" s="47"/>
      <c r="S43" s="47"/>
      <c r="T43" s="84"/>
    </row>
    <row r="44" spans="1:20" x14ac:dyDescent="0.2">
      <c r="A44" s="14">
        <f t="shared" si="5"/>
        <v>28</v>
      </c>
      <c r="B44" s="110" t="s">
        <v>28</v>
      </c>
      <c r="C44" s="251" t="s">
        <v>318</v>
      </c>
      <c r="D44" s="18">
        <v>6</v>
      </c>
      <c r="E44" s="18">
        <v>5.9</v>
      </c>
      <c r="F44" s="18">
        <v>6</v>
      </c>
      <c r="G44" s="18">
        <v>5.9</v>
      </c>
      <c r="H44" s="266">
        <v>6</v>
      </c>
      <c r="I44" s="18">
        <v>6</v>
      </c>
      <c r="J44" s="18">
        <v>5.9</v>
      </c>
      <c r="K44" s="18"/>
      <c r="L44" s="264"/>
      <c r="M44" s="264"/>
      <c r="N44" s="17"/>
      <c r="O44" s="58"/>
      <c r="P44" s="253">
        <f t="shared" si="4"/>
        <v>41.699999999999996</v>
      </c>
      <c r="Q44" s="47"/>
      <c r="R44" s="47"/>
      <c r="S44" s="47"/>
      <c r="T44" s="84"/>
    </row>
    <row r="45" spans="1:20" x14ac:dyDescent="0.2">
      <c r="A45" s="14">
        <f t="shared" si="5"/>
        <v>29</v>
      </c>
      <c r="B45" s="110" t="s">
        <v>29</v>
      </c>
      <c r="C45" s="251" t="s">
        <v>319</v>
      </c>
      <c r="D45" s="17">
        <v>3263.4</v>
      </c>
      <c r="E45" s="18">
        <v>3287.2</v>
      </c>
      <c r="F45" s="18">
        <v>3186.1</v>
      </c>
      <c r="G45" s="266">
        <v>2510.1</v>
      </c>
      <c r="H45" s="266">
        <v>3237.9</v>
      </c>
      <c r="I45" s="18">
        <v>3157.5</v>
      </c>
      <c r="J45" s="17">
        <v>2864.9</v>
      </c>
      <c r="K45" s="18"/>
      <c r="L45" s="264"/>
      <c r="M45" s="264"/>
      <c r="N45" s="17"/>
      <c r="O45" s="58"/>
      <c r="P45" s="253">
        <f t="shared" si="4"/>
        <v>21507.100000000002</v>
      </c>
      <c r="Q45" s="47"/>
      <c r="R45" s="47"/>
      <c r="S45" s="47"/>
      <c r="T45" s="84"/>
    </row>
    <row r="46" spans="1:20" ht="14.25" customHeight="1" x14ac:dyDescent="0.2">
      <c r="A46" s="14">
        <f t="shared" si="5"/>
        <v>30</v>
      </c>
      <c r="B46" s="25" t="s">
        <v>320</v>
      </c>
      <c r="C46" s="251" t="s">
        <v>321</v>
      </c>
      <c r="D46" s="17">
        <v>493.4</v>
      </c>
      <c r="E46" s="18">
        <v>585.70000000000005</v>
      </c>
      <c r="F46" s="18">
        <v>296.39999999999998</v>
      </c>
      <c r="G46" s="266">
        <v>308.2</v>
      </c>
      <c r="H46" s="18">
        <v>462.3</v>
      </c>
      <c r="I46" s="18">
        <v>9</v>
      </c>
      <c r="J46" s="18">
        <v>382.6</v>
      </c>
      <c r="K46" s="18"/>
      <c r="L46" s="264"/>
      <c r="M46" s="264"/>
      <c r="N46" s="17"/>
      <c r="O46" s="264"/>
      <c r="P46" s="253">
        <f t="shared" si="4"/>
        <v>2537.6</v>
      </c>
      <c r="Q46" s="274"/>
      <c r="R46" s="47"/>
      <c r="S46" s="47"/>
      <c r="T46" s="84"/>
    </row>
    <row r="47" spans="1:20" x14ac:dyDescent="0.2">
      <c r="A47" s="14">
        <f t="shared" si="5"/>
        <v>31</v>
      </c>
      <c r="B47" s="25" t="s">
        <v>31</v>
      </c>
      <c r="C47" s="251" t="s">
        <v>322</v>
      </c>
      <c r="D47" s="18">
        <v>1431.3</v>
      </c>
      <c r="E47" s="18">
        <v>1319.7</v>
      </c>
      <c r="F47" s="18">
        <v>1154.8</v>
      </c>
      <c r="G47" s="266">
        <v>1393.7</v>
      </c>
      <c r="H47" s="18">
        <v>1350.6</v>
      </c>
      <c r="I47" s="18">
        <v>1468.9</v>
      </c>
      <c r="J47" s="18">
        <v>537.79999999999995</v>
      </c>
      <c r="K47" s="18"/>
      <c r="L47" s="264"/>
      <c r="M47" s="264"/>
      <c r="N47" s="17"/>
      <c r="O47" s="264"/>
      <c r="P47" s="253">
        <f t="shared" si="4"/>
        <v>8656.7999999999993</v>
      </c>
      <c r="Q47" s="47"/>
      <c r="R47" s="47"/>
      <c r="S47" s="47"/>
      <c r="T47" s="84"/>
    </row>
    <row r="48" spans="1:20" ht="18.75" customHeight="1" x14ac:dyDescent="0.2">
      <c r="A48" s="14">
        <f t="shared" si="5"/>
        <v>32</v>
      </c>
      <c r="B48" s="88" t="s">
        <v>32</v>
      </c>
      <c r="C48" s="251" t="s">
        <v>323</v>
      </c>
      <c r="D48" s="18">
        <v>8531.7999999999993</v>
      </c>
      <c r="E48" s="18">
        <v>7839.2</v>
      </c>
      <c r="F48" s="18">
        <v>7157.9</v>
      </c>
      <c r="G48" s="18">
        <v>9196</v>
      </c>
      <c r="H48" s="18">
        <v>7271.7</v>
      </c>
      <c r="I48" s="18">
        <v>12560.8</v>
      </c>
      <c r="J48" s="18">
        <v>10072.9</v>
      </c>
      <c r="K48" s="18"/>
      <c r="L48" s="264"/>
      <c r="M48" s="264"/>
      <c r="N48" s="17"/>
      <c r="O48" s="264"/>
      <c r="P48" s="253">
        <f t="shared" si="4"/>
        <v>62630.299999999996</v>
      </c>
      <c r="Q48" s="47"/>
      <c r="R48" s="47"/>
      <c r="S48" s="47"/>
      <c r="T48" s="84"/>
    </row>
    <row r="49" spans="1:20" x14ac:dyDescent="0.2">
      <c r="A49" s="14">
        <f t="shared" si="5"/>
        <v>33</v>
      </c>
      <c r="B49" s="88" t="s">
        <v>33</v>
      </c>
      <c r="C49" s="251" t="s">
        <v>324</v>
      </c>
      <c r="D49" s="18">
        <v>1202.8</v>
      </c>
      <c r="E49" s="18">
        <v>610.4</v>
      </c>
      <c r="F49" s="18">
        <v>291</v>
      </c>
      <c r="G49" s="18">
        <v>184.9</v>
      </c>
      <c r="H49" s="18">
        <v>622.70000000000005</v>
      </c>
      <c r="I49" s="18">
        <v>7.7</v>
      </c>
      <c r="J49" s="18">
        <v>12.8</v>
      </c>
      <c r="K49" s="18"/>
      <c r="L49" s="264"/>
      <c r="M49" s="264"/>
      <c r="N49" s="17"/>
      <c r="O49" s="264"/>
      <c r="P49" s="253">
        <f t="shared" si="4"/>
        <v>2932.3</v>
      </c>
      <c r="Q49" s="47"/>
      <c r="R49" s="47"/>
      <c r="S49" s="47"/>
      <c r="T49" s="84"/>
    </row>
    <row r="50" spans="1:20" x14ac:dyDescent="0.2">
      <c r="A50" s="14">
        <f t="shared" si="5"/>
        <v>34</v>
      </c>
      <c r="B50" s="88" t="s">
        <v>325</v>
      </c>
      <c r="C50" s="251" t="s">
        <v>326</v>
      </c>
      <c r="D50" s="18">
        <v>178.8</v>
      </c>
      <c r="E50" s="18">
        <v>160.1</v>
      </c>
      <c r="F50" s="18">
        <v>234.4</v>
      </c>
      <c r="G50" s="18">
        <v>116.9</v>
      </c>
      <c r="H50" s="18">
        <v>172.5</v>
      </c>
      <c r="I50" s="18">
        <v>7.1</v>
      </c>
      <c r="J50" s="18">
        <v>172.7</v>
      </c>
      <c r="K50" s="18"/>
      <c r="L50" s="264"/>
      <c r="M50" s="264"/>
      <c r="N50" s="17"/>
      <c r="O50" s="17"/>
      <c r="P50" s="253">
        <f t="shared" si="4"/>
        <v>1042.5</v>
      </c>
      <c r="Q50" s="37"/>
      <c r="R50" s="47"/>
      <c r="S50" s="47"/>
      <c r="T50" s="84"/>
    </row>
    <row r="51" spans="1:20" x14ac:dyDescent="0.2">
      <c r="A51" s="14">
        <f t="shared" si="5"/>
        <v>35</v>
      </c>
      <c r="B51" s="88" t="s">
        <v>325</v>
      </c>
      <c r="C51" s="251" t="s">
        <v>327</v>
      </c>
      <c r="D51" s="18">
        <v>6903.6</v>
      </c>
      <c r="E51" s="18">
        <v>5152.3</v>
      </c>
      <c r="F51" s="18">
        <v>5688.1</v>
      </c>
      <c r="G51" s="18">
        <v>5341.1</v>
      </c>
      <c r="H51" s="18">
        <v>5446</v>
      </c>
      <c r="I51" s="18">
        <v>5115.6000000000004</v>
      </c>
      <c r="J51" s="18">
        <v>4847</v>
      </c>
      <c r="K51" s="18"/>
      <c r="L51" s="58"/>
      <c r="M51" s="264"/>
      <c r="N51" s="17"/>
      <c r="O51" s="264"/>
      <c r="P51" s="253">
        <f t="shared" si="4"/>
        <v>38493.699999999997</v>
      </c>
      <c r="Q51" s="47"/>
      <c r="R51" s="47"/>
      <c r="S51" s="47"/>
      <c r="T51" s="84"/>
    </row>
    <row r="52" spans="1:20" x14ac:dyDescent="0.2">
      <c r="A52" s="14">
        <f t="shared" si="5"/>
        <v>36</v>
      </c>
      <c r="B52" s="88" t="s">
        <v>325</v>
      </c>
      <c r="C52" s="251" t="s">
        <v>328</v>
      </c>
      <c r="D52" s="18">
        <v>30.6</v>
      </c>
      <c r="E52" s="18">
        <v>30.6</v>
      </c>
      <c r="F52" s="18">
        <v>6</v>
      </c>
      <c r="G52" s="18">
        <v>12.1</v>
      </c>
      <c r="H52" s="18">
        <v>18.3</v>
      </c>
      <c r="I52" s="18">
        <v>6</v>
      </c>
      <c r="J52" s="18">
        <v>18.3</v>
      </c>
      <c r="K52" s="18"/>
      <c r="L52" s="264"/>
      <c r="M52" s="264"/>
      <c r="N52" s="17"/>
      <c r="O52" s="264"/>
      <c r="P52" s="253">
        <f t="shared" si="4"/>
        <v>121.89999999999999</v>
      </c>
      <c r="Q52" s="47"/>
      <c r="R52" s="47"/>
      <c r="S52" s="47"/>
      <c r="T52" s="84"/>
    </row>
    <row r="53" spans="1:20" x14ac:dyDescent="0.2">
      <c r="A53" s="14">
        <f t="shared" si="5"/>
        <v>37</v>
      </c>
      <c r="B53" s="88" t="s">
        <v>325</v>
      </c>
      <c r="C53" s="251" t="s">
        <v>329</v>
      </c>
      <c r="D53" s="18">
        <v>6</v>
      </c>
      <c r="E53" s="18">
        <v>12.1</v>
      </c>
      <c r="F53" s="18">
        <v>6</v>
      </c>
      <c r="G53" s="18">
        <v>5.9</v>
      </c>
      <c r="H53" s="18">
        <v>12.1</v>
      </c>
      <c r="I53" s="18">
        <v>6</v>
      </c>
      <c r="J53" s="18">
        <v>12.2</v>
      </c>
      <c r="K53" s="18"/>
      <c r="L53" s="264"/>
      <c r="M53" s="264"/>
      <c r="N53" s="17"/>
      <c r="O53" s="264"/>
      <c r="P53" s="253">
        <f t="shared" si="4"/>
        <v>60.3</v>
      </c>
      <c r="Q53" s="47"/>
      <c r="R53" s="47"/>
      <c r="S53" s="47"/>
      <c r="T53" s="84"/>
    </row>
    <row r="54" spans="1:20" x14ac:dyDescent="0.2">
      <c r="A54" s="14">
        <f t="shared" si="5"/>
        <v>38</v>
      </c>
      <c r="B54" s="88" t="s">
        <v>325</v>
      </c>
      <c r="C54" s="251" t="s">
        <v>330</v>
      </c>
      <c r="D54" s="18">
        <v>5.9</v>
      </c>
      <c r="E54" s="18">
        <v>12.1</v>
      </c>
      <c r="F54" s="18">
        <v>6</v>
      </c>
      <c r="G54" s="18">
        <v>5.9</v>
      </c>
      <c r="H54" s="18">
        <v>12.2</v>
      </c>
      <c r="I54" s="18">
        <v>6</v>
      </c>
      <c r="J54" s="18">
        <v>12.1</v>
      </c>
      <c r="K54" s="18"/>
      <c r="L54" s="264"/>
      <c r="M54" s="264"/>
      <c r="N54" s="17"/>
      <c r="O54" s="264"/>
      <c r="P54" s="253">
        <f t="shared" si="4"/>
        <v>60.199999999999996</v>
      </c>
      <c r="Q54" s="47"/>
      <c r="R54" s="47"/>
      <c r="S54" s="47"/>
      <c r="T54" s="84"/>
    </row>
    <row r="55" spans="1:20" x14ac:dyDescent="0.2">
      <c r="A55" s="14">
        <f t="shared" si="5"/>
        <v>39</v>
      </c>
      <c r="B55" s="88" t="s">
        <v>325</v>
      </c>
      <c r="C55" s="251" t="s">
        <v>331</v>
      </c>
      <c r="D55" s="18">
        <v>240.4</v>
      </c>
      <c r="E55" s="18">
        <v>314.39999999999998</v>
      </c>
      <c r="F55" s="18">
        <v>308.39999999999998</v>
      </c>
      <c r="G55" s="18">
        <v>320.5</v>
      </c>
      <c r="H55" s="18">
        <v>271.2</v>
      </c>
      <c r="I55" s="18">
        <v>409.9</v>
      </c>
      <c r="J55" s="18">
        <v>296.2</v>
      </c>
      <c r="K55" s="18"/>
      <c r="L55" s="264"/>
      <c r="M55" s="264"/>
      <c r="N55" s="17"/>
      <c r="O55" s="264"/>
      <c r="P55" s="253">
        <f t="shared" si="4"/>
        <v>2160.9999999999995</v>
      </c>
      <c r="Q55" s="47"/>
      <c r="R55" s="47"/>
      <c r="S55" s="47"/>
      <c r="T55" s="84"/>
    </row>
    <row r="56" spans="1:20" x14ac:dyDescent="0.2">
      <c r="A56" s="14"/>
      <c r="B56" s="88"/>
      <c r="C56" s="215"/>
      <c r="D56" s="18"/>
      <c r="E56" s="18"/>
      <c r="F56" s="18"/>
      <c r="G56" s="18"/>
      <c r="H56" s="18"/>
      <c r="I56" s="18"/>
      <c r="J56" s="18"/>
      <c r="K56" s="60"/>
      <c r="L56" s="275"/>
      <c r="M56" s="62"/>
      <c r="N56" s="62"/>
      <c r="O56" s="62"/>
      <c r="P56" s="253"/>
      <c r="Q56" s="47"/>
      <c r="R56" s="47"/>
      <c r="S56" s="47"/>
      <c r="T56" s="84"/>
    </row>
    <row r="57" spans="1:20" x14ac:dyDescent="0.2">
      <c r="A57" s="14"/>
      <c r="B57" s="259" t="s">
        <v>35</v>
      </c>
      <c r="C57" s="271"/>
      <c r="D57" s="261">
        <f t="shared" ref="D57:P57" si="6">SUM(D35:D55)</f>
        <v>29331.599999999999</v>
      </c>
      <c r="E57" s="261">
        <f t="shared" si="6"/>
        <v>25014.999999999996</v>
      </c>
      <c r="F57" s="261">
        <f t="shared" si="6"/>
        <v>21511.200000000001</v>
      </c>
      <c r="G57" s="261">
        <f t="shared" si="6"/>
        <v>22779.600000000006</v>
      </c>
      <c r="H57" s="261">
        <f t="shared" si="6"/>
        <v>24013.3</v>
      </c>
      <c r="I57" s="261">
        <f t="shared" si="6"/>
        <v>23827.9</v>
      </c>
      <c r="J57" s="261">
        <f t="shared" si="6"/>
        <v>20885.3</v>
      </c>
      <c r="K57" s="261">
        <f t="shared" si="6"/>
        <v>0</v>
      </c>
      <c r="L57" s="261">
        <f t="shared" si="6"/>
        <v>0</v>
      </c>
      <c r="M57" s="261">
        <f t="shared" si="6"/>
        <v>0</v>
      </c>
      <c r="N57" s="261">
        <f t="shared" si="6"/>
        <v>0</v>
      </c>
      <c r="O57" s="261">
        <f t="shared" si="6"/>
        <v>0</v>
      </c>
      <c r="P57" s="261">
        <f t="shared" si="6"/>
        <v>167363.9</v>
      </c>
      <c r="Q57" s="84"/>
      <c r="R57" s="2"/>
      <c r="S57" s="2"/>
      <c r="T57" s="2"/>
    </row>
    <row r="58" spans="1:20" x14ac:dyDescent="0.2">
      <c r="A58" s="272"/>
      <c r="B58" s="38"/>
      <c r="C58" s="40"/>
      <c r="D58" s="38"/>
      <c r="E58" s="38"/>
      <c r="F58" s="38"/>
      <c r="G58" s="38"/>
      <c r="H58" s="38"/>
      <c r="I58" s="38"/>
      <c r="J58" s="38"/>
      <c r="K58" s="38"/>
      <c r="M58" s="2"/>
      <c r="N58" s="75"/>
      <c r="O58" s="276"/>
      <c r="P58" s="273"/>
      <c r="Q58" s="274"/>
      <c r="R58" s="2"/>
      <c r="S58" s="2"/>
      <c r="T58" s="2"/>
    </row>
    <row r="59" spans="1:20" x14ac:dyDescent="0.2">
      <c r="A59" s="68"/>
      <c r="B59" s="38"/>
      <c r="C59" s="40"/>
      <c r="D59" s="38"/>
      <c r="E59" s="38"/>
      <c r="F59" s="38"/>
      <c r="G59" s="38"/>
      <c r="H59" s="38"/>
      <c r="I59" s="38"/>
      <c r="J59" s="38"/>
      <c r="K59" s="38"/>
      <c r="M59" s="2"/>
      <c r="N59" s="75"/>
      <c r="O59" s="276"/>
      <c r="P59" s="273"/>
      <c r="Q59" s="274"/>
      <c r="R59" s="2"/>
      <c r="S59" s="2"/>
      <c r="T59" s="2"/>
    </row>
    <row r="60" spans="1:20" x14ac:dyDescent="0.2">
      <c r="A60" s="78"/>
      <c r="B60" s="79" t="s">
        <v>36</v>
      </c>
      <c r="C60" s="40"/>
      <c r="D60" s="38"/>
      <c r="E60" s="38"/>
      <c r="F60" s="38"/>
      <c r="G60" s="38"/>
      <c r="H60" s="38"/>
      <c r="I60" s="38"/>
      <c r="J60" s="38"/>
      <c r="K60" s="38"/>
      <c r="M60" s="41"/>
      <c r="N60" s="41"/>
      <c r="O60" s="42"/>
      <c r="P60" s="186"/>
      <c r="Q60" s="41"/>
      <c r="R60" s="41"/>
      <c r="S60" s="41"/>
      <c r="T60" s="43"/>
    </row>
    <row r="61" spans="1:20" ht="12.75" customHeight="1" x14ac:dyDescent="0.2">
      <c r="A61" s="14">
        <v>40</v>
      </c>
      <c r="B61" s="110">
        <v>49</v>
      </c>
      <c r="C61" s="277" t="s">
        <v>332</v>
      </c>
      <c r="D61" s="18">
        <v>1233.7</v>
      </c>
      <c r="E61" s="18">
        <v>665.9</v>
      </c>
      <c r="F61" s="18">
        <v>617.9</v>
      </c>
      <c r="G61" s="18">
        <v>376</v>
      </c>
      <c r="H61" s="18">
        <v>764.6</v>
      </c>
      <c r="I61" s="18">
        <v>768.3</v>
      </c>
      <c r="J61" s="18">
        <v>765.3</v>
      </c>
      <c r="K61" s="18"/>
      <c r="L61" s="264"/>
      <c r="M61" s="264"/>
      <c r="N61" s="17"/>
      <c r="O61" s="58"/>
      <c r="P61" s="253">
        <f t="shared" ref="P61:P78" si="7">SUM(D61:O61)</f>
        <v>5191.7</v>
      </c>
      <c r="Q61" s="47"/>
      <c r="R61" s="47"/>
      <c r="S61" s="47"/>
      <c r="T61" s="84"/>
    </row>
    <row r="62" spans="1:20" ht="12.75" customHeight="1" x14ac:dyDescent="0.2">
      <c r="A62" s="14">
        <f t="shared" si="5"/>
        <v>41</v>
      </c>
      <c r="B62" s="110">
        <v>49</v>
      </c>
      <c r="C62" s="277" t="s">
        <v>333</v>
      </c>
      <c r="D62" s="18">
        <v>86.2</v>
      </c>
      <c r="E62" s="18">
        <v>141.6</v>
      </c>
      <c r="F62" s="18">
        <v>135.6</v>
      </c>
      <c r="G62" s="18">
        <v>98.5</v>
      </c>
      <c r="H62" s="18">
        <v>116.9</v>
      </c>
      <c r="I62" s="18">
        <v>25.4</v>
      </c>
      <c r="J62" s="18">
        <v>61.6</v>
      </c>
      <c r="K62" s="18"/>
      <c r="L62" s="264"/>
      <c r="M62" s="264"/>
      <c r="N62" s="17"/>
      <c r="O62" s="50"/>
      <c r="P62" s="253">
        <f t="shared" si="7"/>
        <v>665.8</v>
      </c>
      <c r="Q62" s="47"/>
      <c r="R62" s="47"/>
      <c r="S62" s="47"/>
      <c r="T62" s="84"/>
    </row>
    <row r="63" spans="1:20" ht="12.75" customHeight="1" x14ac:dyDescent="0.2">
      <c r="A63" s="14">
        <f t="shared" si="5"/>
        <v>42</v>
      </c>
      <c r="B63" s="110">
        <v>325</v>
      </c>
      <c r="C63" s="277" t="s">
        <v>334</v>
      </c>
      <c r="D63" s="18">
        <v>1079.4000000000001</v>
      </c>
      <c r="E63" s="18">
        <v>2164.6999999999998</v>
      </c>
      <c r="F63" s="18">
        <v>753.5</v>
      </c>
      <c r="G63" s="18">
        <v>258.8</v>
      </c>
      <c r="H63" s="18">
        <v>906.4</v>
      </c>
      <c r="I63" s="18">
        <v>8.5</v>
      </c>
      <c r="J63" s="18">
        <v>37.700000000000003</v>
      </c>
      <c r="K63" s="18"/>
      <c r="L63" s="264"/>
      <c r="M63" s="264"/>
      <c r="N63" s="17"/>
      <c r="O63" s="58"/>
      <c r="P63" s="253">
        <f t="shared" si="7"/>
        <v>5208.9999999999991</v>
      </c>
      <c r="Q63" s="47"/>
      <c r="R63" s="47"/>
      <c r="S63" s="47"/>
      <c r="T63" s="84"/>
    </row>
    <row r="64" spans="1:20" ht="12.75" customHeight="1" x14ac:dyDescent="0.2">
      <c r="A64" s="14">
        <f t="shared" si="5"/>
        <v>43</v>
      </c>
      <c r="B64" s="110" t="s">
        <v>37</v>
      </c>
      <c r="C64" s="277" t="s">
        <v>335</v>
      </c>
      <c r="D64" s="18">
        <v>172.5</v>
      </c>
      <c r="E64" s="18">
        <v>271.2</v>
      </c>
      <c r="F64" s="18">
        <v>104.8</v>
      </c>
      <c r="G64" s="18">
        <v>92.3</v>
      </c>
      <c r="H64" s="18">
        <v>160.19999999999999</v>
      </c>
      <c r="I64" s="18">
        <v>161</v>
      </c>
      <c r="J64" s="18">
        <v>160.30000000000001</v>
      </c>
      <c r="K64" s="18"/>
      <c r="L64" s="264"/>
      <c r="M64" s="264"/>
      <c r="N64" s="17"/>
      <c r="O64" s="58"/>
      <c r="P64" s="253">
        <f t="shared" si="7"/>
        <v>1122.3</v>
      </c>
      <c r="Q64" s="47"/>
      <c r="R64" s="47"/>
      <c r="S64" s="47"/>
      <c r="T64" s="84"/>
    </row>
    <row r="65" spans="1:20" ht="12.75" customHeight="1" x14ac:dyDescent="0.2">
      <c r="A65" s="14">
        <f t="shared" si="5"/>
        <v>44</v>
      </c>
      <c r="B65" s="110" t="s">
        <v>38</v>
      </c>
      <c r="C65" s="251" t="s">
        <v>336</v>
      </c>
      <c r="D65" s="18">
        <v>9045</v>
      </c>
      <c r="E65" s="18">
        <v>7302.5</v>
      </c>
      <c r="F65" s="18">
        <v>7880.1</v>
      </c>
      <c r="G65" s="18">
        <v>7870</v>
      </c>
      <c r="H65" s="18">
        <v>7870</v>
      </c>
      <c r="I65" s="18">
        <v>82.6</v>
      </c>
      <c r="J65" s="18">
        <v>13.8</v>
      </c>
      <c r="K65" s="18"/>
      <c r="L65" s="264"/>
      <c r="M65" s="264"/>
      <c r="N65" s="17"/>
      <c r="O65" s="17"/>
      <c r="P65" s="253">
        <f t="shared" si="7"/>
        <v>40064</v>
      </c>
      <c r="Q65" s="47"/>
      <c r="R65" s="47"/>
      <c r="S65" s="47"/>
      <c r="T65" s="84"/>
    </row>
    <row r="66" spans="1:20" ht="12.75" customHeight="1" x14ac:dyDescent="0.2">
      <c r="A66" s="14">
        <f t="shared" si="5"/>
        <v>45</v>
      </c>
      <c r="B66" s="114" t="s">
        <v>39</v>
      </c>
      <c r="C66" s="267" t="s">
        <v>337</v>
      </c>
      <c r="D66" s="18">
        <v>6829.7</v>
      </c>
      <c r="E66" s="18">
        <v>5575.5</v>
      </c>
      <c r="F66" s="18">
        <v>4861.6000000000004</v>
      </c>
      <c r="G66" s="18">
        <v>4779.8</v>
      </c>
      <c r="H66" s="18">
        <v>5569.4</v>
      </c>
      <c r="I66" s="18">
        <v>3407.8</v>
      </c>
      <c r="J66" s="18">
        <v>4051.4</v>
      </c>
      <c r="K66" s="18"/>
      <c r="L66" s="264"/>
      <c r="M66" s="264"/>
      <c r="N66" s="17"/>
      <c r="O66" s="48"/>
      <c r="P66" s="253">
        <f t="shared" si="7"/>
        <v>35075.199999999997</v>
      </c>
      <c r="Q66" s="47"/>
      <c r="R66" s="47"/>
      <c r="S66" s="47"/>
      <c r="T66" s="84"/>
    </row>
    <row r="67" spans="1:20" ht="12.75" customHeight="1" x14ac:dyDescent="0.2">
      <c r="A67" s="14">
        <f t="shared" si="5"/>
        <v>46</v>
      </c>
      <c r="B67" s="110" t="s">
        <v>40</v>
      </c>
      <c r="C67" s="251" t="s">
        <v>338</v>
      </c>
      <c r="D67" s="18">
        <v>5805.5</v>
      </c>
      <c r="E67" s="18">
        <v>3941</v>
      </c>
      <c r="F67" s="18">
        <v>2251.4</v>
      </c>
      <c r="G67" s="18">
        <v>1714.5</v>
      </c>
      <c r="H67" s="18">
        <v>4150.7</v>
      </c>
      <c r="I67" s="17">
        <v>22.7</v>
      </c>
      <c r="J67" s="18">
        <v>657.7</v>
      </c>
      <c r="K67" s="18"/>
      <c r="L67" s="58"/>
      <c r="M67" s="58"/>
      <c r="N67" s="17"/>
      <c r="O67" s="58"/>
      <c r="P67" s="253">
        <f t="shared" si="7"/>
        <v>18543.5</v>
      </c>
      <c r="Q67" s="47"/>
      <c r="R67" s="47"/>
      <c r="S67" s="47"/>
      <c r="T67" s="84"/>
    </row>
    <row r="68" spans="1:20" ht="12.75" customHeight="1" x14ac:dyDescent="0.2">
      <c r="A68" s="14">
        <f t="shared" si="5"/>
        <v>47</v>
      </c>
      <c r="B68" s="110">
        <v>3013</v>
      </c>
      <c r="C68" s="251" t="s">
        <v>339</v>
      </c>
      <c r="D68" s="18">
        <v>4781.6000000000004</v>
      </c>
      <c r="E68" s="18">
        <v>3373.6</v>
      </c>
      <c r="F68" s="18">
        <v>2768.3</v>
      </c>
      <c r="G68" s="18">
        <v>2861.7</v>
      </c>
      <c r="H68" s="266">
        <v>3669.6</v>
      </c>
      <c r="I68" s="18">
        <v>33.9</v>
      </c>
      <c r="J68" s="18">
        <v>219.3</v>
      </c>
      <c r="K68" s="18"/>
      <c r="L68" s="264"/>
      <c r="M68" s="264"/>
      <c r="N68" s="17"/>
      <c r="O68" s="264"/>
      <c r="P68" s="253">
        <f t="shared" si="7"/>
        <v>17708</v>
      </c>
      <c r="Q68" s="47"/>
      <c r="R68" s="47"/>
      <c r="S68" s="47"/>
      <c r="T68" s="84"/>
    </row>
    <row r="69" spans="1:20" ht="12.75" customHeight="1" x14ac:dyDescent="0.2">
      <c r="A69" s="14">
        <f t="shared" si="5"/>
        <v>48</v>
      </c>
      <c r="B69" s="110" t="s">
        <v>41</v>
      </c>
      <c r="C69" s="251" t="s">
        <v>340</v>
      </c>
      <c r="D69" s="18">
        <v>3424.2</v>
      </c>
      <c r="E69" s="18">
        <v>1757.6</v>
      </c>
      <c r="F69" s="18">
        <v>1200.2</v>
      </c>
      <c r="G69" s="18">
        <v>1375.2</v>
      </c>
      <c r="H69" s="18">
        <v>2479.3000000000002</v>
      </c>
      <c r="I69" s="18">
        <v>19.3</v>
      </c>
      <c r="J69" s="18">
        <v>754.7</v>
      </c>
      <c r="K69" s="18"/>
      <c r="L69" s="264"/>
      <c r="M69" s="264"/>
      <c r="N69" s="17"/>
      <c r="O69" s="17"/>
      <c r="P69" s="253">
        <f>SUM(D69:O69)</f>
        <v>11010.5</v>
      </c>
      <c r="Q69" s="47"/>
      <c r="R69" s="47"/>
      <c r="S69" s="47"/>
      <c r="T69" s="84"/>
    </row>
    <row r="70" spans="1:20" ht="12" customHeight="1" x14ac:dyDescent="0.2">
      <c r="A70" s="14">
        <f t="shared" si="5"/>
        <v>49</v>
      </c>
      <c r="B70" s="278" t="s">
        <v>341</v>
      </c>
      <c r="C70" s="279" t="s">
        <v>342</v>
      </c>
      <c r="D70" s="280"/>
      <c r="E70" s="281"/>
      <c r="F70" s="281"/>
      <c r="G70" s="281"/>
      <c r="H70" s="281"/>
      <c r="I70" s="281"/>
      <c r="J70" s="281"/>
      <c r="K70" s="281"/>
      <c r="L70" s="282"/>
      <c r="M70" s="282"/>
      <c r="N70" s="98"/>
      <c r="O70" s="101"/>
      <c r="P70" s="253">
        <f t="shared" si="7"/>
        <v>0</v>
      </c>
      <c r="Q70" s="47"/>
      <c r="R70" s="47"/>
      <c r="S70" s="47"/>
      <c r="T70" s="84"/>
    </row>
    <row r="71" spans="1:20" ht="21" customHeight="1" x14ac:dyDescent="0.2">
      <c r="A71" s="14">
        <f t="shared" si="5"/>
        <v>50</v>
      </c>
      <c r="B71" s="283" t="s">
        <v>343</v>
      </c>
      <c r="C71" s="251" t="s">
        <v>344</v>
      </c>
      <c r="D71" s="18">
        <v>3220.7</v>
      </c>
      <c r="E71" s="18">
        <v>2824.7</v>
      </c>
      <c r="F71" s="18">
        <v>2384.1999999999998</v>
      </c>
      <c r="G71" s="18">
        <v>5797.5</v>
      </c>
      <c r="H71" s="18">
        <v>3441.5</v>
      </c>
      <c r="I71" s="18">
        <v>1863.4</v>
      </c>
      <c r="J71" s="18">
        <v>2161.9</v>
      </c>
      <c r="K71" s="18"/>
      <c r="L71" s="284"/>
      <c r="M71" s="284"/>
      <c r="N71" s="17"/>
      <c r="O71" s="58"/>
      <c r="P71" s="57">
        <f t="shared" si="7"/>
        <v>21693.9</v>
      </c>
      <c r="Q71" s="47"/>
      <c r="R71" s="47"/>
      <c r="S71" s="47"/>
      <c r="T71" s="84"/>
    </row>
    <row r="72" spans="1:20" ht="12.75" customHeight="1" x14ac:dyDescent="0.2">
      <c r="A72" s="14">
        <f t="shared" si="5"/>
        <v>51</v>
      </c>
      <c r="B72" s="95" t="s">
        <v>44</v>
      </c>
      <c r="C72" s="277" t="s">
        <v>345</v>
      </c>
      <c r="D72" s="18">
        <v>1740.6</v>
      </c>
      <c r="E72" s="18">
        <v>2918</v>
      </c>
      <c r="F72" s="18">
        <v>6404</v>
      </c>
      <c r="G72" s="17">
        <v>5396.6</v>
      </c>
      <c r="H72" s="18">
        <v>3731.4</v>
      </c>
      <c r="I72" s="17">
        <v>4906.3999999999996</v>
      </c>
      <c r="J72" s="18">
        <v>3389.7</v>
      </c>
      <c r="K72" s="18"/>
      <c r="L72" s="58"/>
      <c r="M72" s="58"/>
      <c r="N72" s="17"/>
      <c r="O72" s="58"/>
      <c r="P72" s="253">
        <f t="shared" si="7"/>
        <v>28486.7</v>
      </c>
      <c r="Q72" s="47"/>
      <c r="R72" s="47"/>
      <c r="S72" s="47"/>
      <c r="T72" s="84"/>
    </row>
    <row r="73" spans="1:20" ht="12.75" customHeight="1" x14ac:dyDescent="0.2">
      <c r="A73" s="14">
        <f t="shared" si="5"/>
        <v>52</v>
      </c>
      <c r="B73" s="95" t="s">
        <v>44</v>
      </c>
      <c r="C73" s="277" t="s">
        <v>346</v>
      </c>
      <c r="D73" s="18">
        <v>3085.2</v>
      </c>
      <c r="E73" s="18">
        <v>3083.7</v>
      </c>
      <c r="F73" s="18">
        <v>3087.1</v>
      </c>
      <c r="G73" s="17">
        <v>3083.7</v>
      </c>
      <c r="H73" s="18">
        <v>3083.8</v>
      </c>
      <c r="I73" s="17">
        <v>3113.7</v>
      </c>
      <c r="J73" s="18">
        <v>3086.8</v>
      </c>
      <c r="K73" s="18"/>
      <c r="L73" s="58"/>
      <c r="M73" s="58"/>
      <c r="N73" s="17"/>
      <c r="O73" s="58"/>
      <c r="P73" s="253">
        <f t="shared" si="7"/>
        <v>21624</v>
      </c>
      <c r="Q73" s="47"/>
      <c r="R73" s="47"/>
      <c r="S73" s="47"/>
      <c r="T73" s="84"/>
    </row>
    <row r="74" spans="1:20" ht="12.75" customHeight="1" x14ac:dyDescent="0.2">
      <c r="A74" s="14">
        <f t="shared" si="5"/>
        <v>53</v>
      </c>
      <c r="B74" s="285" t="s">
        <v>347</v>
      </c>
      <c r="C74" s="251" t="s">
        <v>348</v>
      </c>
      <c r="D74" s="18">
        <v>141.69999999999999</v>
      </c>
      <c r="E74" s="18">
        <v>104.7</v>
      </c>
      <c r="F74" s="18">
        <v>110.9</v>
      </c>
      <c r="G74" s="18">
        <v>73.8</v>
      </c>
      <c r="H74" s="18">
        <v>117</v>
      </c>
      <c r="I74" s="17">
        <v>154.69999999999999</v>
      </c>
      <c r="J74" s="18">
        <v>147.9</v>
      </c>
      <c r="K74" s="18"/>
      <c r="L74" s="58"/>
      <c r="M74" s="58"/>
      <c r="N74" s="17"/>
      <c r="O74" s="58"/>
      <c r="P74" s="253">
        <f t="shared" si="7"/>
        <v>850.69999999999993</v>
      </c>
      <c r="Q74" s="47"/>
      <c r="R74" s="47"/>
      <c r="S74" s="47"/>
      <c r="T74" s="84"/>
    </row>
    <row r="75" spans="1:20" ht="12.75" customHeight="1" x14ac:dyDescent="0.2">
      <c r="A75" s="14">
        <f t="shared" si="5"/>
        <v>54</v>
      </c>
      <c r="B75" s="285" t="s">
        <v>347</v>
      </c>
      <c r="C75" s="251" t="s">
        <v>349</v>
      </c>
      <c r="D75" s="18">
        <v>6</v>
      </c>
      <c r="E75" s="18">
        <v>5.9</v>
      </c>
      <c r="F75" s="18">
        <v>6</v>
      </c>
      <c r="G75" s="18">
        <v>5.9</v>
      </c>
      <c r="H75" s="18">
        <v>6</v>
      </c>
      <c r="I75" s="17">
        <v>6</v>
      </c>
      <c r="J75" s="18">
        <v>5.9</v>
      </c>
      <c r="K75" s="18"/>
      <c r="L75" s="58"/>
      <c r="M75" s="58"/>
      <c r="N75" s="17"/>
      <c r="O75" s="58"/>
      <c r="P75" s="253">
        <f t="shared" si="7"/>
        <v>41.699999999999996</v>
      </c>
      <c r="Q75" s="47"/>
      <c r="R75" s="47"/>
      <c r="S75" s="47"/>
      <c r="T75" s="84"/>
    </row>
    <row r="76" spans="1:20" ht="12.75" customHeight="1" x14ac:dyDescent="0.2">
      <c r="A76" s="14">
        <f t="shared" si="5"/>
        <v>55</v>
      </c>
      <c r="B76" s="285" t="s">
        <v>350</v>
      </c>
      <c r="C76" s="251" t="s">
        <v>351</v>
      </c>
      <c r="D76" s="18">
        <v>30614.400000000001</v>
      </c>
      <c r="E76" s="18">
        <v>25602.5</v>
      </c>
      <c r="F76" s="18">
        <v>34105.5</v>
      </c>
      <c r="G76" s="18">
        <v>30419.599999999999</v>
      </c>
      <c r="H76" s="18">
        <v>28668</v>
      </c>
      <c r="I76" s="17">
        <v>14735</v>
      </c>
      <c r="J76" s="18">
        <v>8052.7</v>
      </c>
      <c r="K76" s="18"/>
      <c r="L76" s="58"/>
      <c r="M76" s="58"/>
      <c r="N76" s="17"/>
      <c r="O76" s="58"/>
      <c r="P76" s="253">
        <f t="shared" si="7"/>
        <v>172197.7</v>
      </c>
      <c r="Q76" s="47"/>
      <c r="R76" s="47"/>
      <c r="S76" s="47"/>
      <c r="T76" s="84"/>
    </row>
    <row r="77" spans="1:20" ht="12.75" customHeight="1" x14ac:dyDescent="0.2">
      <c r="A77" s="14">
        <f t="shared" si="5"/>
        <v>56</v>
      </c>
      <c r="B77" s="278" t="s">
        <v>47</v>
      </c>
      <c r="C77" s="286" t="s">
        <v>352</v>
      </c>
      <c r="D77" s="99">
        <v>438</v>
      </c>
      <c r="E77" s="99">
        <v>302</v>
      </c>
      <c r="F77" s="99">
        <v>191.4</v>
      </c>
      <c r="G77" s="99">
        <v>240.4</v>
      </c>
      <c r="H77" s="99">
        <v>357.5</v>
      </c>
      <c r="I77" s="98">
        <v>26.8</v>
      </c>
      <c r="J77" s="99">
        <v>105</v>
      </c>
      <c r="K77" s="99"/>
      <c r="L77" s="287"/>
      <c r="M77" s="287"/>
      <c r="N77" s="98"/>
      <c r="O77" s="287"/>
      <c r="P77" s="253">
        <f t="shared" si="7"/>
        <v>1661.1</v>
      </c>
      <c r="Q77" s="47"/>
      <c r="R77" s="47"/>
      <c r="S77" s="47"/>
      <c r="T77" s="84"/>
    </row>
    <row r="78" spans="1:20" ht="12.75" customHeight="1" x14ac:dyDescent="0.2">
      <c r="A78" s="14">
        <f t="shared" si="5"/>
        <v>57</v>
      </c>
      <c r="B78" s="288" t="s">
        <v>353</v>
      </c>
      <c r="C78" s="277" t="s">
        <v>354</v>
      </c>
      <c r="D78" s="18">
        <v>876</v>
      </c>
      <c r="E78" s="18">
        <v>1110</v>
      </c>
      <c r="F78" s="18">
        <v>938.2</v>
      </c>
      <c r="G78" s="18">
        <v>968.2</v>
      </c>
      <c r="H78" s="18">
        <v>912.6</v>
      </c>
      <c r="I78" s="18">
        <v>15.4</v>
      </c>
      <c r="J78" s="18">
        <v>278.2</v>
      </c>
      <c r="K78" s="18"/>
      <c r="L78" s="264"/>
      <c r="M78" s="264"/>
      <c r="N78" s="17"/>
      <c r="O78" s="58"/>
      <c r="P78" s="253">
        <f t="shared" si="7"/>
        <v>5098.5999999999995</v>
      </c>
      <c r="Q78" s="274"/>
      <c r="R78" s="47"/>
      <c r="S78" s="47"/>
      <c r="T78" s="84"/>
    </row>
    <row r="79" spans="1:20" ht="12.75" customHeight="1" x14ac:dyDescent="0.2">
      <c r="A79" s="14"/>
      <c r="B79" s="202"/>
      <c r="C79" s="289"/>
      <c r="D79" s="48"/>
      <c r="E79" s="48"/>
      <c r="F79" s="48"/>
      <c r="G79" s="48"/>
      <c r="H79" s="48"/>
      <c r="I79" s="48"/>
      <c r="J79" s="48"/>
      <c r="K79" s="24"/>
      <c r="L79" s="275"/>
      <c r="M79" s="61"/>
      <c r="N79" s="90"/>
      <c r="O79" s="106"/>
      <c r="P79" s="253"/>
      <c r="Q79" s="274"/>
      <c r="R79" s="47"/>
      <c r="S79" s="47"/>
      <c r="T79" s="84"/>
    </row>
    <row r="80" spans="1:20" x14ac:dyDescent="0.2">
      <c r="A80" s="14"/>
      <c r="B80" s="290" t="s">
        <v>35</v>
      </c>
      <c r="C80" s="271"/>
      <c r="D80" s="261">
        <f t="shared" ref="D80:N80" si="8">SUM(D61:D79)</f>
        <v>72580.399999999994</v>
      </c>
      <c r="E80" s="261">
        <f t="shared" si="8"/>
        <v>61145.1</v>
      </c>
      <c r="F80" s="261">
        <f t="shared" si="8"/>
        <v>67800.7</v>
      </c>
      <c r="G80" s="261">
        <f t="shared" si="8"/>
        <v>65412.5</v>
      </c>
      <c r="H80" s="261">
        <f t="shared" si="8"/>
        <v>66004.900000000009</v>
      </c>
      <c r="I80" s="261">
        <f t="shared" si="8"/>
        <v>29350.9</v>
      </c>
      <c r="J80" s="261">
        <f t="shared" si="8"/>
        <v>23949.9</v>
      </c>
      <c r="K80" s="261">
        <f t="shared" si="8"/>
        <v>0</v>
      </c>
      <c r="L80" s="261">
        <f t="shared" si="8"/>
        <v>0</v>
      </c>
      <c r="M80" s="261">
        <f t="shared" si="8"/>
        <v>0</v>
      </c>
      <c r="N80" s="261">
        <f t="shared" si="8"/>
        <v>0</v>
      </c>
      <c r="O80" s="261">
        <f>SUM(O61:O78)</f>
        <v>0</v>
      </c>
      <c r="P80" s="261">
        <f>SUM(P61:P79)</f>
        <v>386244.4</v>
      </c>
      <c r="Q80" s="84"/>
      <c r="R80" s="2"/>
      <c r="S80" s="2"/>
      <c r="T80" s="2"/>
    </row>
    <row r="81" spans="1:20" x14ac:dyDescent="0.2">
      <c r="A81" s="68"/>
      <c r="B81" s="38"/>
      <c r="C81" s="40"/>
      <c r="D81" s="38"/>
      <c r="E81" s="38"/>
      <c r="F81" s="38"/>
      <c r="G81" s="38"/>
      <c r="H81" s="38"/>
      <c r="I81" s="38"/>
      <c r="J81" s="38"/>
      <c r="K81" s="38"/>
      <c r="M81" s="2"/>
      <c r="N81" s="75"/>
      <c r="O81" s="117"/>
      <c r="P81" s="263"/>
      <c r="Q81" s="274"/>
      <c r="R81" s="2"/>
      <c r="S81" s="2"/>
      <c r="T81" s="2"/>
    </row>
    <row r="82" spans="1:20" x14ac:dyDescent="0.2">
      <c r="A82" s="68"/>
      <c r="B82" s="38"/>
      <c r="C82" s="40"/>
      <c r="D82" s="38"/>
      <c r="E82" s="38"/>
      <c r="F82" s="38"/>
      <c r="G82" s="38"/>
      <c r="H82" s="38"/>
      <c r="I82" s="38"/>
      <c r="J82" s="38"/>
      <c r="K82" s="38"/>
      <c r="M82" s="2"/>
      <c r="N82" s="75"/>
      <c r="O82" s="76"/>
      <c r="P82" s="263"/>
      <c r="Q82" s="274"/>
      <c r="R82" s="2"/>
      <c r="S82" s="2"/>
      <c r="T82" s="2"/>
    </row>
    <row r="83" spans="1:20" x14ac:dyDescent="0.2">
      <c r="A83" s="78"/>
      <c r="B83" s="79" t="s">
        <v>49</v>
      </c>
      <c r="C83" s="40"/>
      <c r="D83" s="38"/>
      <c r="E83" s="38"/>
      <c r="F83" s="38"/>
      <c r="G83" s="38"/>
      <c r="H83" s="38"/>
      <c r="I83" s="38"/>
      <c r="J83" s="38"/>
      <c r="K83" s="38"/>
      <c r="M83" s="41"/>
      <c r="N83" s="41"/>
      <c r="O83" s="41"/>
      <c r="P83" s="186"/>
      <c r="Q83" s="41"/>
      <c r="R83" s="41"/>
      <c r="S83" s="41"/>
      <c r="T83" s="43"/>
    </row>
    <row r="84" spans="1:20" ht="12.75" customHeight="1" x14ac:dyDescent="0.2">
      <c r="A84" s="14">
        <v>58</v>
      </c>
      <c r="B84" s="110" t="s">
        <v>50</v>
      </c>
      <c r="C84" s="277" t="s">
        <v>355</v>
      </c>
      <c r="D84" s="48">
        <v>770.9</v>
      </c>
      <c r="E84" s="18">
        <v>906.5</v>
      </c>
      <c r="F84" s="18">
        <v>352.2</v>
      </c>
      <c r="G84" s="18">
        <v>437.7</v>
      </c>
      <c r="H84" s="18">
        <v>554.9</v>
      </c>
      <c r="I84" s="18">
        <v>10.199999999999999</v>
      </c>
      <c r="J84" s="18">
        <v>18.899999999999999</v>
      </c>
      <c r="K84" s="18"/>
      <c r="L84" s="113"/>
      <c r="M84" s="113"/>
      <c r="N84" s="17"/>
      <c r="O84" s="113"/>
      <c r="P84" s="253">
        <f t="shared" ref="P84:P94" si="9">SUM(D84:O84)</f>
        <v>3051.3</v>
      </c>
      <c r="Q84" s="37"/>
      <c r="R84" s="47"/>
      <c r="S84" s="47"/>
      <c r="T84" s="84"/>
    </row>
    <row r="85" spans="1:20" ht="12.75" customHeight="1" x14ac:dyDescent="0.2">
      <c r="A85" s="14">
        <f t="shared" ref="A85:A148" si="10">A84+1</f>
        <v>59</v>
      </c>
      <c r="B85" s="110" t="s">
        <v>51</v>
      </c>
      <c r="C85" s="277" t="s">
        <v>356</v>
      </c>
      <c r="D85" s="48">
        <v>6897.6</v>
      </c>
      <c r="E85" s="18">
        <v>9393.5</v>
      </c>
      <c r="F85" s="18">
        <v>9185.2999999999993</v>
      </c>
      <c r="G85" s="18">
        <v>8209.2000000000007</v>
      </c>
      <c r="H85" s="18">
        <v>7789.8</v>
      </c>
      <c r="I85" s="18">
        <v>10460.200000000001</v>
      </c>
      <c r="J85" s="18">
        <v>8136.7</v>
      </c>
      <c r="K85" s="18"/>
      <c r="L85" s="113"/>
      <c r="M85" s="113"/>
      <c r="N85" s="17"/>
      <c r="O85" s="50"/>
      <c r="P85" s="253">
        <f t="shared" si="9"/>
        <v>60072.3</v>
      </c>
      <c r="Q85" s="274"/>
      <c r="R85" s="47"/>
      <c r="S85" s="47"/>
      <c r="T85" s="84"/>
    </row>
    <row r="86" spans="1:20" ht="12.75" customHeight="1" x14ac:dyDescent="0.2">
      <c r="A86" s="14">
        <f t="shared" si="10"/>
        <v>60</v>
      </c>
      <c r="B86" s="25" t="s">
        <v>52</v>
      </c>
      <c r="C86" s="277" t="s">
        <v>357</v>
      </c>
      <c r="D86" s="18">
        <v>4232.3999999999996</v>
      </c>
      <c r="E86" s="18">
        <v>3941.1</v>
      </c>
      <c r="F86" s="18">
        <v>1780.9</v>
      </c>
      <c r="G86" s="18">
        <v>2288</v>
      </c>
      <c r="H86" s="18">
        <v>3478.5</v>
      </c>
      <c r="I86" s="18">
        <v>6245.4</v>
      </c>
      <c r="J86" s="18">
        <v>4413.3</v>
      </c>
      <c r="K86" s="18"/>
      <c r="L86" s="113"/>
      <c r="M86" s="113"/>
      <c r="N86" s="98"/>
      <c r="O86" s="291"/>
      <c r="P86" s="253">
        <f t="shared" si="9"/>
        <v>26379.599999999999</v>
      </c>
      <c r="Q86" s="274"/>
      <c r="R86" s="47"/>
      <c r="S86" s="47"/>
      <c r="T86" s="84"/>
    </row>
    <row r="87" spans="1:20" ht="12.75" customHeight="1" x14ac:dyDescent="0.2">
      <c r="A87" s="14">
        <f t="shared" si="10"/>
        <v>61</v>
      </c>
      <c r="B87" s="25" t="s">
        <v>358</v>
      </c>
      <c r="C87" s="277"/>
      <c r="D87" s="18"/>
      <c r="E87" s="18"/>
      <c r="F87" s="18"/>
      <c r="G87" s="18"/>
      <c r="H87" s="18"/>
      <c r="I87" s="18"/>
      <c r="J87" s="18"/>
      <c r="K87" s="18"/>
      <c r="L87" s="113"/>
      <c r="M87" s="113"/>
      <c r="N87" s="98"/>
      <c r="O87" s="291"/>
      <c r="P87" s="253">
        <f t="shared" si="9"/>
        <v>0</v>
      </c>
      <c r="Q87" s="274"/>
      <c r="R87" s="47"/>
      <c r="S87" s="47"/>
      <c r="T87" s="84"/>
    </row>
    <row r="88" spans="1:20" ht="12.75" customHeight="1" x14ac:dyDescent="0.2">
      <c r="A88" s="14">
        <f t="shared" si="10"/>
        <v>62</v>
      </c>
      <c r="B88" s="110" t="s">
        <v>54</v>
      </c>
      <c r="C88" s="277" t="s">
        <v>359</v>
      </c>
      <c r="D88" s="48">
        <v>1807.1</v>
      </c>
      <c r="E88" s="18">
        <v>2146.1999999999998</v>
      </c>
      <c r="F88" s="18">
        <v>1334</v>
      </c>
      <c r="G88" s="18">
        <v>542.6</v>
      </c>
      <c r="H88" s="18">
        <v>1221</v>
      </c>
      <c r="I88" s="18">
        <v>11.2</v>
      </c>
      <c r="J88" s="18">
        <v>87.4</v>
      </c>
      <c r="K88" s="18"/>
      <c r="L88" s="113"/>
      <c r="M88" s="113"/>
      <c r="N88" s="17"/>
      <c r="O88" s="113"/>
      <c r="P88" s="253">
        <f t="shared" si="9"/>
        <v>7149.4999999999991</v>
      </c>
      <c r="Q88" s="274"/>
      <c r="R88" s="47"/>
      <c r="S88" s="47"/>
      <c r="T88" s="84"/>
    </row>
    <row r="89" spans="1:20" ht="12.75" customHeight="1" x14ac:dyDescent="0.2">
      <c r="A89" s="14">
        <f t="shared" si="10"/>
        <v>63</v>
      </c>
      <c r="B89" s="114" t="s">
        <v>55</v>
      </c>
      <c r="C89" s="277" t="s">
        <v>360</v>
      </c>
      <c r="D89" s="48">
        <v>3257.5</v>
      </c>
      <c r="E89" s="18">
        <v>4045.9</v>
      </c>
      <c r="F89" s="18">
        <v>3944.7</v>
      </c>
      <c r="G89" s="18">
        <v>3422.9</v>
      </c>
      <c r="H89" s="18">
        <v>3490.8</v>
      </c>
      <c r="I89" s="18">
        <v>5954.3</v>
      </c>
      <c r="J89" s="18">
        <v>5541.9</v>
      </c>
      <c r="K89" s="18"/>
      <c r="L89" s="113"/>
      <c r="M89" s="113"/>
      <c r="N89" s="17"/>
      <c r="O89" s="113"/>
      <c r="P89" s="253">
        <f t="shared" si="9"/>
        <v>29658</v>
      </c>
      <c r="Q89" s="274"/>
      <c r="R89" s="47"/>
      <c r="S89" s="47"/>
      <c r="T89" s="84"/>
    </row>
    <row r="90" spans="1:20" ht="12.75" customHeight="1" x14ac:dyDescent="0.2">
      <c r="A90" s="14">
        <f t="shared" si="10"/>
        <v>64</v>
      </c>
      <c r="B90" s="278" t="s">
        <v>361</v>
      </c>
      <c r="C90" s="292" t="s">
        <v>362</v>
      </c>
      <c r="D90" s="48">
        <v>9106.4</v>
      </c>
      <c r="E90" s="18">
        <v>8067.4</v>
      </c>
      <c r="F90" s="18">
        <v>7886.4</v>
      </c>
      <c r="G90" s="18">
        <v>6630.2</v>
      </c>
      <c r="H90" s="18">
        <v>8437.4</v>
      </c>
      <c r="I90" s="18">
        <v>5529.1</v>
      </c>
      <c r="J90" s="18">
        <v>5509.9</v>
      </c>
      <c r="K90" s="18"/>
      <c r="L90" s="287"/>
      <c r="M90" s="287"/>
      <c r="N90" s="98"/>
      <c r="O90" s="287"/>
      <c r="P90" s="253">
        <f t="shared" si="9"/>
        <v>51166.799999999996</v>
      </c>
      <c r="Q90" s="274"/>
      <c r="R90" s="47"/>
      <c r="S90" s="47"/>
      <c r="T90" s="84"/>
    </row>
    <row r="91" spans="1:20" ht="12.75" customHeight="1" x14ac:dyDescent="0.2">
      <c r="A91" s="14">
        <f t="shared" si="10"/>
        <v>65</v>
      </c>
      <c r="B91" s="110">
        <v>3094</v>
      </c>
      <c r="C91" s="277" t="s">
        <v>363</v>
      </c>
      <c r="D91" s="48">
        <v>487.2</v>
      </c>
      <c r="E91" s="18">
        <v>376</v>
      </c>
      <c r="F91" s="18">
        <v>358.1</v>
      </c>
      <c r="G91" s="293">
        <v>406.9</v>
      </c>
      <c r="H91" s="99">
        <v>456.2</v>
      </c>
      <c r="I91" s="99">
        <v>497.1</v>
      </c>
      <c r="J91" s="99">
        <v>395</v>
      </c>
      <c r="K91" s="99"/>
      <c r="L91" s="287"/>
      <c r="M91" s="287"/>
      <c r="N91" s="98"/>
      <c r="O91" s="287"/>
      <c r="P91" s="253">
        <f t="shared" si="9"/>
        <v>2976.5</v>
      </c>
      <c r="Q91" s="274"/>
      <c r="R91" s="47"/>
      <c r="S91" s="47"/>
      <c r="T91" s="84"/>
    </row>
    <row r="92" spans="1:20" ht="12.75" customHeight="1" x14ac:dyDescent="0.2">
      <c r="A92" s="14">
        <f t="shared" si="10"/>
        <v>66</v>
      </c>
      <c r="B92" s="25">
        <v>3094</v>
      </c>
      <c r="C92" s="277" t="s">
        <v>364</v>
      </c>
      <c r="D92" s="48">
        <v>10254.799999999999</v>
      </c>
      <c r="E92" s="18">
        <v>9874.5</v>
      </c>
      <c r="F92" s="18">
        <v>9966.2000000000007</v>
      </c>
      <c r="G92" s="18">
        <v>8252.4</v>
      </c>
      <c r="H92" s="99">
        <v>10682.5</v>
      </c>
      <c r="I92" s="99">
        <v>12033.5</v>
      </c>
      <c r="J92" s="99">
        <v>9879</v>
      </c>
      <c r="K92" s="99"/>
      <c r="L92" s="287"/>
      <c r="M92" s="287"/>
      <c r="N92" s="98"/>
      <c r="O92" s="287"/>
      <c r="P92" s="253">
        <f t="shared" si="9"/>
        <v>70942.899999999994</v>
      </c>
      <c r="Q92" s="274"/>
      <c r="R92" s="47"/>
      <c r="S92" s="47"/>
      <c r="T92" s="84"/>
    </row>
    <row r="93" spans="1:20" ht="12.75" customHeight="1" x14ac:dyDescent="0.2">
      <c r="A93" s="14">
        <f t="shared" si="10"/>
        <v>67</v>
      </c>
      <c r="B93" s="25">
        <v>3094</v>
      </c>
      <c r="C93" s="277" t="s">
        <v>365</v>
      </c>
      <c r="D93" s="48">
        <v>499.7</v>
      </c>
      <c r="E93" s="18">
        <v>1893.3</v>
      </c>
      <c r="F93" s="18">
        <v>1456</v>
      </c>
      <c r="G93" s="18">
        <v>499.4</v>
      </c>
      <c r="H93" s="99">
        <v>949.6</v>
      </c>
      <c r="I93" s="99">
        <v>10.8</v>
      </c>
      <c r="J93" s="99">
        <v>241.3</v>
      </c>
      <c r="K93" s="99"/>
      <c r="L93" s="287"/>
      <c r="M93" s="287"/>
      <c r="N93" s="98"/>
      <c r="O93" s="287"/>
      <c r="P93" s="253">
        <f t="shared" si="9"/>
        <v>5550.1</v>
      </c>
      <c r="Q93" s="274"/>
      <c r="R93" s="47"/>
      <c r="S93" s="47"/>
      <c r="T93" s="84"/>
    </row>
    <row r="94" spans="1:20" ht="12.75" customHeight="1" x14ac:dyDescent="0.2">
      <c r="A94" s="14">
        <f t="shared" si="10"/>
        <v>68</v>
      </c>
      <c r="B94" s="25" t="s">
        <v>366</v>
      </c>
      <c r="C94" s="251" t="s">
        <v>367</v>
      </c>
      <c r="D94" s="18">
        <v>1011.5</v>
      </c>
      <c r="E94" s="18">
        <v>813.9</v>
      </c>
      <c r="F94" s="18">
        <v>352.5</v>
      </c>
      <c r="G94" s="18">
        <v>12.1</v>
      </c>
      <c r="H94" s="18">
        <v>505.6</v>
      </c>
      <c r="I94" s="17">
        <v>6</v>
      </c>
      <c r="J94" s="18">
        <v>117.5</v>
      </c>
      <c r="K94" s="18"/>
      <c r="L94" s="113"/>
      <c r="M94" s="113"/>
      <c r="N94" s="48"/>
      <c r="O94" s="113"/>
      <c r="P94" s="253">
        <f t="shared" si="9"/>
        <v>2819.1</v>
      </c>
      <c r="Q94" s="274"/>
      <c r="R94" s="47"/>
      <c r="S94" s="47"/>
      <c r="T94" s="84"/>
    </row>
    <row r="95" spans="1:20" ht="12.75" customHeight="1" x14ac:dyDescent="0.2">
      <c r="A95" s="14"/>
      <c r="B95" s="110"/>
      <c r="C95" s="289"/>
      <c r="D95" s="18"/>
      <c r="E95" s="18"/>
      <c r="F95" s="18"/>
      <c r="G95" s="18"/>
      <c r="H95" s="18"/>
      <c r="I95" s="18"/>
      <c r="J95" s="18"/>
      <c r="K95" s="60"/>
      <c r="L95" s="61"/>
      <c r="M95" s="61"/>
      <c r="N95" s="90"/>
      <c r="O95" s="294"/>
      <c r="P95" s="253"/>
      <c r="Q95" s="274"/>
      <c r="R95" s="2"/>
      <c r="S95" s="2"/>
      <c r="T95" s="2"/>
    </row>
    <row r="96" spans="1:20" x14ac:dyDescent="0.2">
      <c r="A96" s="14"/>
      <c r="B96" s="259" t="s">
        <v>35</v>
      </c>
      <c r="C96" s="271"/>
      <c r="D96" s="261">
        <f t="shared" ref="D96:N96" si="11">SUM(D84:D95)</f>
        <v>38325.1</v>
      </c>
      <c r="E96" s="261">
        <f t="shared" si="11"/>
        <v>41458.300000000003</v>
      </c>
      <c r="F96" s="261">
        <f t="shared" si="11"/>
        <v>36616.300000000003</v>
      </c>
      <c r="G96" s="261">
        <f t="shared" si="11"/>
        <v>30701.4</v>
      </c>
      <c r="H96" s="261">
        <f t="shared" si="11"/>
        <v>37566.300000000003</v>
      </c>
      <c r="I96" s="261">
        <f t="shared" si="11"/>
        <v>40757.800000000003</v>
      </c>
      <c r="J96" s="261">
        <f t="shared" si="11"/>
        <v>34340.9</v>
      </c>
      <c r="K96" s="261">
        <f t="shared" si="11"/>
        <v>0</v>
      </c>
      <c r="L96" s="261">
        <f t="shared" si="11"/>
        <v>0</v>
      </c>
      <c r="M96" s="261">
        <f t="shared" si="11"/>
        <v>0</v>
      </c>
      <c r="N96" s="261">
        <f t="shared" si="11"/>
        <v>0</v>
      </c>
      <c r="O96" s="261">
        <f>SUM(O84:O94)</f>
        <v>0</v>
      </c>
      <c r="P96" s="261">
        <f>SUM(P84:P95)</f>
        <v>259766.1</v>
      </c>
      <c r="Q96" s="274"/>
      <c r="R96" s="2"/>
      <c r="S96" s="2"/>
      <c r="T96" s="2"/>
    </row>
    <row r="97" spans="1:20" x14ac:dyDescent="0.2">
      <c r="A97" s="272"/>
      <c r="B97" s="38"/>
      <c r="C97" s="40"/>
      <c r="D97" s="38"/>
      <c r="E97" s="38"/>
      <c r="F97" s="38"/>
      <c r="G97" s="38"/>
      <c r="H97" s="38"/>
      <c r="I97" s="38"/>
      <c r="J97" s="38"/>
      <c r="K97" s="38"/>
      <c r="M97" s="2"/>
      <c r="N97" s="75"/>
      <c r="O97" s="295"/>
      <c r="P97" s="263"/>
      <c r="Q97" s="274"/>
      <c r="R97" s="2"/>
      <c r="S97" s="2"/>
      <c r="T97" s="2"/>
    </row>
    <row r="98" spans="1:20" x14ac:dyDescent="0.2">
      <c r="A98" s="68"/>
      <c r="B98" s="38"/>
      <c r="C98" s="40"/>
      <c r="D98" s="38"/>
      <c r="E98" s="38"/>
      <c r="F98" s="38"/>
      <c r="G98" s="38"/>
      <c r="H98" s="38"/>
      <c r="I98" s="38"/>
      <c r="J98" s="38"/>
      <c r="K98" s="38"/>
      <c r="M98" s="2"/>
      <c r="N98" s="75"/>
      <c r="O98" s="295"/>
      <c r="P98" s="263"/>
      <c r="Q98" s="274"/>
      <c r="R98" s="2"/>
      <c r="S98" s="2"/>
      <c r="T98" s="2"/>
    </row>
    <row r="99" spans="1:20" x14ac:dyDescent="0.2">
      <c r="A99" s="78"/>
      <c r="B99" s="79" t="s">
        <v>57</v>
      </c>
      <c r="C99" s="40"/>
      <c r="D99" s="38"/>
      <c r="E99" s="38"/>
      <c r="F99" s="38"/>
      <c r="G99" s="38"/>
      <c r="H99" s="38"/>
      <c r="I99" s="38"/>
      <c r="J99" s="38"/>
      <c r="K99" s="38"/>
      <c r="M99" s="41"/>
      <c r="N99" s="41"/>
      <c r="O99" s="42"/>
      <c r="P99" s="186"/>
      <c r="Q99" s="41"/>
      <c r="R99" s="41"/>
      <c r="S99" s="41"/>
      <c r="T99" s="43"/>
    </row>
    <row r="100" spans="1:20" ht="12.75" customHeight="1" x14ac:dyDescent="0.2">
      <c r="A100" s="14">
        <v>69</v>
      </c>
      <c r="B100" s="25" t="s">
        <v>58</v>
      </c>
      <c r="C100" s="277" t="s">
        <v>368</v>
      </c>
      <c r="D100" s="18">
        <v>1455.6</v>
      </c>
      <c r="E100" s="18">
        <v>2411.4</v>
      </c>
      <c r="F100" s="18">
        <v>581.20000000000005</v>
      </c>
      <c r="G100" s="18">
        <v>690.6</v>
      </c>
      <c r="H100" s="18">
        <v>1245.7</v>
      </c>
      <c r="I100" s="18">
        <v>12.7</v>
      </c>
      <c r="J100" s="18">
        <v>25.6</v>
      </c>
      <c r="K100" s="18"/>
      <c r="L100" s="113"/>
      <c r="M100" s="113"/>
      <c r="N100" s="98"/>
      <c r="O100" s="291"/>
      <c r="P100" s="253">
        <f t="shared" ref="P100:P114" si="12">SUM(D100:O100)</f>
        <v>6422.8</v>
      </c>
      <c r="Q100" s="41"/>
      <c r="R100" s="41"/>
      <c r="S100" s="41"/>
      <c r="T100" s="43"/>
    </row>
    <row r="101" spans="1:20" ht="12.75" customHeight="1" x14ac:dyDescent="0.2">
      <c r="A101" s="14">
        <f t="shared" si="10"/>
        <v>70</v>
      </c>
      <c r="B101" s="25" t="s">
        <v>369</v>
      </c>
      <c r="C101" s="296" t="s">
        <v>370</v>
      </c>
      <c r="D101" s="18">
        <v>1764.4</v>
      </c>
      <c r="E101" s="18">
        <v>1905.6</v>
      </c>
      <c r="F101" s="18">
        <v>1808.9</v>
      </c>
      <c r="G101" s="18">
        <v>1671.3</v>
      </c>
      <c r="H101" s="18">
        <v>1726.8</v>
      </c>
      <c r="I101" s="18">
        <v>1471.7</v>
      </c>
      <c r="J101" s="18">
        <v>1740.8</v>
      </c>
      <c r="K101" s="18"/>
      <c r="L101" s="113"/>
      <c r="M101" s="113"/>
      <c r="N101" s="297"/>
      <c r="O101" s="98"/>
      <c r="P101" s="253">
        <f t="shared" si="12"/>
        <v>12089.5</v>
      </c>
      <c r="Q101" s="41"/>
      <c r="R101" s="41"/>
      <c r="S101" s="41"/>
      <c r="T101" s="43"/>
    </row>
    <row r="102" spans="1:20" ht="12.75" customHeight="1" x14ac:dyDescent="0.2">
      <c r="A102" s="14">
        <f t="shared" si="10"/>
        <v>71</v>
      </c>
      <c r="B102" s="25" t="s">
        <v>60</v>
      </c>
      <c r="C102" s="298" t="s">
        <v>371</v>
      </c>
      <c r="D102" s="299">
        <v>1800</v>
      </c>
      <c r="E102" s="300">
        <v>1050</v>
      </c>
      <c r="F102" s="300">
        <v>1650</v>
      </c>
      <c r="G102" s="300"/>
      <c r="H102" s="301"/>
      <c r="I102" s="301"/>
      <c r="J102" s="301"/>
      <c r="K102" s="301"/>
      <c r="L102" s="299"/>
      <c r="M102" s="299"/>
      <c r="N102" s="299"/>
      <c r="O102" s="300"/>
      <c r="P102" s="302">
        <f t="shared" si="12"/>
        <v>4500</v>
      </c>
      <c r="Q102" s="41"/>
      <c r="R102" s="41"/>
      <c r="S102" s="41"/>
      <c r="T102" s="43"/>
    </row>
    <row r="103" spans="1:20" ht="12.75" customHeight="1" x14ac:dyDescent="0.2">
      <c r="A103" s="14">
        <f t="shared" si="10"/>
        <v>72</v>
      </c>
      <c r="B103" s="118" t="s">
        <v>61</v>
      </c>
      <c r="C103" s="303" t="s">
        <v>372</v>
      </c>
      <c r="D103" s="48">
        <v>3079.1</v>
      </c>
      <c r="E103" s="18">
        <v>3077.5</v>
      </c>
      <c r="F103" s="18">
        <v>1890.6</v>
      </c>
      <c r="G103" s="18">
        <v>2072.1999999999998</v>
      </c>
      <c r="H103" s="18">
        <v>2275.6999999999998</v>
      </c>
      <c r="I103" s="17">
        <v>26.2</v>
      </c>
      <c r="J103" s="18">
        <v>631.1</v>
      </c>
      <c r="K103" s="18"/>
      <c r="L103" s="113"/>
      <c r="M103" s="113"/>
      <c r="N103" s="98"/>
      <c r="O103" s="50"/>
      <c r="P103" s="253">
        <f t="shared" si="12"/>
        <v>13052.400000000003</v>
      </c>
      <c r="Q103" s="41"/>
      <c r="R103" s="41"/>
      <c r="S103" s="41"/>
      <c r="T103" s="43"/>
    </row>
    <row r="104" spans="1:20" ht="12.75" customHeight="1" x14ac:dyDescent="0.2">
      <c r="A104" s="14">
        <f t="shared" si="10"/>
        <v>73</v>
      </c>
      <c r="B104" s="118" t="s">
        <v>61</v>
      </c>
      <c r="C104" s="303" t="s">
        <v>373</v>
      </c>
      <c r="D104" s="48">
        <v>2375.1999999999998</v>
      </c>
      <c r="E104" s="18">
        <v>1301.2</v>
      </c>
      <c r="F104" s="18">
        <v>2074.9</v>
      </c>
      <c r="G104" s="18">
        <v>2078.4</v>
      </c>
      <c r="H104" s="18">
        <v>2072.1</v>
      </c>
      <c r="I104" s="18">
        <v>26.2</v>
      </c>
      <c r="J104" s="18">
        <v>51.2</v>
      </c>
      <c r="K104" s="18"/>
      <c r="L104" s="113"/>
      <c r="M104" s="113"/>
      <c r="N104" s="98"/>
      <c r="O104" s="50"/>
      <c r="P104" s="253">
        <f t="shared" si="12"/>
        <v>9979.2000000000007</v>
      </c>
      <c r="Q104" s="41"/>
      <c r="R104" s="41"/>
      <c r="S104" s="41"/>
      <c r="T104" s="43"/>
    </row>
    <row r="105" spans="1:20" ht="12.75" customHeight="1" x14ac:dyDescent="0.2">
      <c r="A105" s="14">
        <f t="shared" si="10"/>
        <v>74</v>
      </c>
      <c r="B105" s="118" t="s">
        <v>61</v>
      </c>
      <c r="C105" s="303" t="s">
        <v>374</v>
      </c>
      <c r="D105" s="48">
        <v>4818.3999999999996</v>
      </c>
      <c r="E105" s="18">
        <v>5877.8</v>
      </c>
      <c r="F105" s="18">
        <v>3175.4</v>
      </c>
      <c r="G105" s="18">
        <v>3460</v>
      </c>
      <c r="H105" s="18">
        <v>4397.3999999999996</v>
      </c>
      <c r="I105" s="17">
        <v>897</v>
      </c>
      <c r="J105" s="18">
        <v>2533</v>
      </c>
      <c r="K105" s="18"/>
      <c r="L105" s="113"/>
      <c r="M105" s="113"/>
      <c r="N105" s="98"/>
      <c r="O105" s="50"/>
      <c r="P105" s="253">
        <f t="shared" si="12"/>
        <v>25159</v>
      </c>
      <c r="Q105" s="41"/>
      <c r="R105" s="41"/>
      <c r="S105" s="41"/>
      <c r="T105" s="43"/>
    </row>
    <row r="106" spans="1:20" ht="12.75" customHeight="1" x14ac:dyDescent="0.2">
      <c r="A106" s="14">
        <f t="shared" si="10"/>
        <v>75</v>
      </c>
      <c r="B106" s="120" t="s">
        <v>62</v>
      </c>
      <c r="C106" s="304" t="s">
        <v>375</v>
      </c>
      <c r="D106" s="18">
        <v>8591.7000000000007</v>
      </c>
      <c r="E106" s="18">
        <v>4280.2</v>
      </c>
      <c r="F106" s="18">
        <v>19672.599999999999</v>
      </c>
      <c r="G106" s="18">
        <v>3404.5</v>
      </c>
      <c r="H106" s="18">
        <v>8949.2999999999993</v>
      </c>
      <c r="I106" s="18">
        <v>12504.3</v>
      </c>
      <c r="J106" s="18">
        <v>7484.2</v>
      </c>
      <c r="K106" s="18"/>
      <c r="L106" s="113"/>
      <c r="M106" s="113"/>
      <c r="N106" s="17"/>
      <c r="O106" s="305"/>
      <c r="P106" s="57">
        <f t="shared" si="12"/>
        <v>64886.8</v>
      </c>
      <c r="Q106" s="41"/>
      <c r="R106" s="41"/>
      <c r="S106" s="41"/>
      <c r="T106" s="43"/>
    </row>
    <row r="107" spans="1:20" ht="12.75" customHeight="1" x14ac:dyDescent="0.2">
      <c r="A107" s="14">
        <f t="shared" si="10"/>
        <v>76</v>
      </c>
      <c r="B107" s="25" t="s">
        <v>376</v>
      </c>
      <c r="C107" s="277" t="s">
        <v>377</v>
      </c>
      <c r="D107" s="48">
        <v>215.7</v>
      </c>
      <c r="E107" s="18">
        <v>1523.3</v>
      </c>
      <c r="F107" s="18">
        <v>8499.2999999999993</v>
      </c>
      <c r="G107" s="18">
        <v>12532.9</v>
      </c>
      <c r="H107" s="18">
        <v>7518.4</v>
      </c>
      <c r="I107" s="18">
        <v>17231.5</v>
      </c>
      <c r="J107" s="18">
        <v>11442.4</v>
      </c>
      <c r="K107" s="18"/>
      <c r="L107" s="113"/>
      <c r="M107" s="113"/>
      <c r="N107" s="98"/>
      <c r="O107" s="306"/>
      <c r="P107" s="253">
        <f t="shared" si="12"/>
        <v>58963.5</v>
      </c>
      <c r="Q107" s="41"/>
      <c r="R107" s="41"/>
      <c r="S107" s="41"/>
      <c r="T107" s="43"/>
    </row>
    <row r="108" spans="1:20" ht="12.75" customHeight="1" x14ac:dyDescent="0.2">
      <c r="A108" s="14">
        <f t="shared" si="10"/>
        <v>77</v>
      </c>
      <c r="B108" s="25" t="s">
        <v>376</v>
      </c>
      <c r="C108" s="277" t="s">
        <v>378</v>
      </c>
      <c r="D108" s="48">
        <v>8</v>
      </c>
      <c r="E108" s="18">
        <v>4496.1000000000004</v>
      </c>
      <c r="F108" s="18">
        <v>4496.2</v>
      </c>
      <c r="G108" s="18">
        <v>3971.9</v>
      </c>
      <c r="H108" s="18">
        <v>3151.5</v>
      </c>
      <c r="I108" s="18">
        <v>3190.3</v>
      </c>
      <c r="J108" s="18">
        <v>218.7</v>
      </c>
      <c r="K108" s="18"/>
      <c r="L108" s="113"/>
      <c r="M108" s="113"/>
      <c r="N108" s="98"/>
      <c r="O108" s="306"/>
      <c r="P108" s="253">
        <f t="shared" si="12"/>
        <v>19532.7</v>
      </c>
      <c r="Q108" s="41"/>
      <c r="R108" s="41"/>
      <c r="S108" s="41"/>
      <c r="T108" s="43"/>
    </row>
    <row r="109" spans="1:20" ht="12.75" customHeight="1" x14ac:dyDescent="0.2">
      <c r="A109" s="14">
        <f t="shared" si="10"/>
        <v>78</v>
      </c>
      <c r="B109" s="120" t="s">
        <v>379</v>
      </c>
      <c r="C109" s="292" t="s">
        <v>380</v>
      </c>
      <c r="D109" s="98">
        <v>8918.6</v>
      </c>
      <c r="E109" s="99">
        <v>7833.6</v>
      </c>
      <c r="F109" s="99">
        <v>21578.799999999999</v>
      </c>
      <c r="G109" s="98">
        <v>18219.7</v>
      </c>
      <c r="H109" s="98">
        <v>16412.400000000001</v>
      </c>
      <c r="I109" s="99">
        <v>24188.7</v>
      </c>
      <c r="J109" s="98">
        <v>10581.6</v>
      </c>
      <c r="K109" s="99"/>
      <c r="L109" s="287"/>
      <c r="M109" s="287"/>
      <c r="N109" s="98"/>
      <c r="O109" s="307"/>
      <c r="P109" s="253">
        <f t="shared" si="12"/>
        <v>107733.40000000001</v>
      </c>
      <c r="Q109" s="41"/>
      <c r="R109" s="41"/>
      <c r="S109" s="41"/>
      <c r="T109" s="43"/>
    </row>
    <row r="110" spans="1:20" ht="12.75" customHeight="1" x14ac:dyDescent="0.2">
      <c r="A110" s="14">
        <f t="shared" si="10"/>
        <v>79</v>
      </c>
      <c r="B110" s="25" t="s">
        <v>66</v>
      </c>
      <c r="C110" s="277" t="s">
        <v>381</v>
      </c>
      <c r="D110" s="17">
        <v>12302.4</v>
      </c>
      <c r="E110" s="18">
        <v>10707.2</v>
      </c>
      <c r="F110" s="18">
        <v>7439.7</v>
      </c>
      <c r="G110" s="17">
        <v>7062</v>
      </c>
      <c r="H110" s="17">
        <v>10090.4</v>
      </c>
      <c r="I110" s="18">
        <v>999.9</v>
      </c>
      <c r="J110" s="17">
        <v>4487.7</v>
      </c>
      <c r="K110" s="48"/>
      <c r="L110" s="113"/>
      <c r="M110" s="113"/>
      <c r="N110" s="98"/>
      <c r="O110" s="50"/>
      <c r="P110" s="253">
        <f t="shared" si="12"/>
        <v>53089.3</v>
      </c>
      <c r="Q110" s="41"/>
      <c r="R110" s="41"/>
      <c r="S110" s="41"/>
      <c r="T110" s="43"/>
    </row>
    <row r="111" spans="1:20" ht="18" customHeight="1" x14ac:dyDescent="0.2">
      <c r="A111" s="14">
        <f t="shared" si="10"/>
        <v>80</v>
      </c>
      <c r="B111" s="86" t="s">
        <v>67</v>
      </c>
      <c r="C111" s="251" t="s">
        <v>382</v>
      </c>
      <c r="D111" s="18">
        <v>4676</v>
      </c>
      <c r="E111" s="18">
        <v>3768.4</v>
      </c>
      <c r="F111" s="18">
        <v>5469.7</v>
      </c>
      <c r="G111" s="18">
        <v>3157.8</v>
      </c>
      <c r="H111" s="18">
        <v>4372.8</v>
      </c>
      <c r="I111" s="17">
        <v>7283.9</v>
      </c>
      <c r="J111" s="18">
        <v>7214.4</v>
      </c>
      <c r="K111" s="48"/>
      <c r="L111" s="113"/>
      <c r="M111" s="113"/>
      <c r="N111" s="17"/>
      <c r="O111" s="50"/>
      <c r="P111" s="253">
        <f t="shared" si="12"/>
        <v>35943</v>
      </c>
      <c r="Q111" s="41"/>
      <c r="R111" s="41"/>
      <c r="S111" s="41"/>
      <c r="T111" s="43"/>
    </row>
    <row r="112" spans="1:20" ht="12.75" customHeight="1" x14ac:dyDescent="0.2">
      <c r="A112" s="14">
        <f t="shared" si="10"/>
        <v>81</v>
      </c>
      <c r="B112" s="86" t="s">
        <v>68</v>
      </c>
      <c r="C112" s="308" t="s">
        <v>383</v>
      </c>
      <c r="D112" s="18"/>
      <c r="E112" s="18"/>
      <c r="F112" s="18"/>
      <c r="G112" s="18"/>
      <c r="H112" s="18"/>
      <c r="I112" s="17"/>
      <c r="J112" s="18"/>
      <c r="K112" s="48"/>
      <c r="L112" s="113"/>
      <c r="M112" s="113"/>
      <c r="N112" s="98"/>
      <c r="O112" s="50"/>
      <c r="P112" s="253">
        <f t="shared" si="12"/>
        <v>0</v>
      </c>
      <c r="Q112" s="41"/>
      <c r="R112" s="41"/>
      <c r="S112" s="41"/>
      <c r="T112" s="43"/>
    </row>
    <row r="113" spans="1:20" ht="15" customHeight="1" x14ac:dyDescent="0.2">
      <c r="A113" s="14">
        <f t="shared" si="10"/>
        <v>82</v>
      </c>
      <c r="B113" s="25" t="s">
        <v>384</v>
      </c>
      <c r="C113" s="251" t="s">
        <v>385</v>
      </c>
      <c r="D113" s="18">
        <v>172.7</v>
      </c>
      <c r="E113" s="18">
        <v>734.8</v>
      </c>
      <c r="F113" s="18">
        <v>80.8</v>
      </c>
      <c r="G113" s="18">
        <v>34.1</v>
      </c>
      <c r="H113" s="18">
        <v>55.3</v>
      </c>
      <c r="I113" s="18">
        <v>6.3</v>
      </c>
      <c r="J113" s="18">
        <v>6</v>
      </c>
      <c r="K113" s="18"/>
      <c r="L113" s="50"/>
      <c r="M113" s="113"/>
      <c r="N113" s="98"/>
      <c r="O113" s="50"/>
      <c r="P113" s="253">
        <f t="shared" si="12"/>
        <v>1090</v>
      </c>
      <c r="Q113" s="41"/>
      <c r="R113" s="41"/>
      <c r="S113" s="41"/>
      <c r="T113" s="43"/>
    </row>
    <row r="114" spans="1:20" ht="12.75" customHeight="1" x14ac:dyDescent="0.2">
      <c r="A114" s="14">
        <f t="shared" si="10"/>
        <v>83</v>
      </c>
      <c r="B114" s="88" t="s">
        <v>386</v>
      </c>
      <c r="C114" s="251" t="s">
        <v>387</v>
      </c>
      <c r="D114" s="18">
        <v>3177.3</v>
      </c>
      <c r="E114" s="18">
        <v>3583.3</v>
      </c>
      <c r="F114" s="18">
        <v>1656.4</v>
      </c>
      <c r="G114" s="18">
        <v>857.1</v>
      </c>
      <c r="H114" s="18">
        <v>2670.4</v>
      </c>
      <c r="I114" s="18">
        <v>143.9</v>
      </c>
      <c r="J114" s="18">
        <v>767.2</v>
      </c>
      <c r="K114" s="48"/>
      <c r="L114" s="113"/>
      <c r="M114" s="113"/>
      <c r="N114" s="98"/>
      <c r="O114" s="113"/>
      <c r="P114" s="253">
        <f t="shared" si="12"/>
        <v>12855.6</v>
      </c>
      <c r="Q114" s="41"/>
      <c r="R114" s="41"/>
      <c r="S114" s="41"/>
      <c r="T114" s="43"/>
    </row>
    <row r="115" spans="1:20" ht="12.75" customHeight="1" x14ac:dyDescent="0.2">
      <c r="A115" s="14"/>
      <c r="B115" s="110"/>
      <c r="C115" s="309"/>
      <c r="D115" s="88"/>
      <c r="E115" s="88"/>
      <c r="F115" s="88"/>
      <c r="G115" s="88"/>
      <c r="H115" s="88"/>
      <c r="I115" s="88"/>
      <c r="J115" s="88"/>
      <c r="K115" s="88"/>
      <c r="L115" s="275"/>
      <c r="M115" s="122"/>
      <c r="N115" s="122"/>
      <c r="O115" s="310"/>
      <c r="P115" s="253"/>
      <c r="Q115" s="41"/>
      <c r="R115" s="41"/>
      <c r="S115" s="41"/>
      <c r="T115" s="43"/>
    </row>
    <row r="116" spans="1:20" x14ac:dyDescent="0.2">
      <c r="A116" s="14"/>
      <c r="B116" s="259" t="s">
        <v>35</v>
      </c>
      <c r="C116" s="271"/>
      <c r="D116" s="261">
        <f t="shared" ref="D116:P116" si="13">SUM(D100:D115)</f>
        <v>53355.100000000006</v>
      </c>
      <c r="E116" s="261">
        <f t="shared" si="13"/>
        <v>52550.400000000001</v>
      </c>
      <c r="F116" s="261">
        <f t="shared" si="13"/>
        <v>80074.499999999985</v>
      </c>
      <c r="G116" s="261">
        <f t="shared" si="13"/>
        <v>59212.5</v>
      </c>
      <c r="H116" s="261">
        <f t="shared" si="13"/>
        <v>64938.200000000012</v>
      </c>
      <c r="I116" s="261">
        <f t="shared" si="13"/>
        <v>67982.600000000006</v>
      </c>
      <c r="J116" s="261">
        <f t="shared" si="13"/>
        <v>47183.899999999994</v>
      </c>
      <c r="K116" s="261">
        <f t="shared" si="13"/>
        <v>0</v>
      </c>
      <c r="L116" s="261">
        <f t="shared" si="13"/>
        <v>0</v>
      </c>
      <c r="M116" s="261">
        <f t="shared" si="13"/>
        <v>0</v>
      </c>
      <c r="N116" s="261">
        <f t="shared" si="13"/>
        <v>0</v>
      </c>
      <c r="O116" s="261">
        <f t="shared" si="13"/>
        <v>0</v>
      </c>
      <c r="P116" s="261">
        <f t="shared" si="13"/>
        <v>425297.2</v>
      </c>
      <c r="Q116" s="41"/>
      <c r="R116" s="41"/>
      <c r="S116" s="41"/>
      <c r="T116" s="43"/>
    </row>
    <row r="117" spans="1:20" x14ac:dyDescent="0.2">
      <c r="A117" s="272"/>
      <c r="B117" s="34"/>
      <c r="C117" s="123"/>
      <c r="D117" s="311"/>
      <c r="E117" s="311"/>
      <c r="F117" s="311"/>
      <c r="G117" s="311"/>
      <c r="H117" s="311"/>
      <c r="I117" s="311"/>
      <c r="J117" s="311"/>
      <c r="K117" s="311"/>
      <c r="M117" s="41"/>
      <c r="N117" s="41"/>
      <c r="O117" s="41"/>
      <c r="P117" s="186"/>
      <c r="Q117" s="41"/>
      <c r="R117" s="41"/>
      <c r="S117" s="41"/>
      <c r="T117" s="43"/>
    </row>
    <row r="118" spans="1:20" x14ac:dyDescent="0.2">
      <c r="A118" s="68"/>
      <c r="B118" s="34"/>
      <c r="C118" s="123"/>
      <c r="D118" s="311"/>
      <c r="E118" s="311"/>
      <c r="F118" s="311"/>
      <c r="G118" s="311"/>
      <c r="H118" s="311"/>
      <c r="I118" s="311"/>
      <c r="J118" s="311"/>
      <c r="K118" s="311"/>
      <c r="M118" s="41"/>
      <c r="N118" s="41"/>
      <c r="O118" s="42"/>
      <c r="P118" s="186"/>
      <c r="Q118" s="41"/>
      <c r="R118" s="41"/>
      <c r="S118" s="41"/>
      <c r="T118" s="43"/>
    </row>
    <row r="119" spans="1:20" x14ac:dyDescent="0.2">
      <c r="A119" s="78"/>
      <c r="B119" s="79" t="s">
        <v>71</v>
      </c>
      <c r="C119" s="40"/>
      <c r="D119" s="38"/>
      <c r="E119" s="38"/>
      <c r="F119" s="38"/>
      <c r="G119" s="38"/>
      <c r="H119" s="38"/>
      <c r="I119" s="38"/>
      <c r="J119" s="38"/>
      <c r="K119" s="38"/>
      <c r="M119" s="41"/>
      <c r="N119" s="41"/>
      <c r="O119" s="41"/>
      <c r="P119" s="186"/>
      <c r="Q119" s="41"/>
      <c r="R119" s="41"/>
      <c r="S119" s="41"/>
      <c r="T119" s="43"/>
    </row>
    <row r="120" spans="1:20" x14ac:dyDescent="0.2">
      <c r="A120" s="14">
        <v>84</v>
      </c>
      <c r="B120" s="118" t="s">
        <v>72</v>
      </c>
      <c r="C120" s="157" t="s">
        <v>388</v>
      </c>
      <c r="D120" s="48">
        <v>1506.2</v>
      </c>
      <c r="E120" s="18">
        <v>1529.4</v>
      </c>
      <c r="F120" s="18">
        <v>1346.1</v>
      </c>
      <c r="G120" s="18">
        <v>1436.9</v>
      </c>
      <c r="H120" s="18">
        <v>2368.1999999999998</v>
      </c>
      <c r="I120" s="17">
        <v>951.3</v>
      </c>
      <c r="J120" s="18">
        <v>1655.1</v>
      </c>
      <c r="K120" s="18"/>
      <c r="L120" s="113"/>
      <c r="M120" s="113"/>
      <c r="N120" s="17"/>
      <c r="O120" s="113"/>
      <c r="P120" s="253">
        <f t="shared" ref="P120:P131" si="14">SUM(D120:O120)</f>
        <v>10793.2</v>
      </c>
      <c r="Q120" s="47"/>
      <c r="R120" s="47"/>
      <c r="S120" s="47"/>
      <c r="T120" s="84"/>
    </row>
    <row r="121" spans="1:20" x14ac:dyDescent="0.2">
      <c r="A121" s="14">
        <f t="shared" si="10"/>
        <v>85</v>
      </c>
      <c r="B121" s="25">
        <v>319</v>
      </c>
      <c r="C121" s="157" t="s">
        <v>389</v>
      </c>
      <c r="D121" s="48">
        <v>2214.6</v>
      </c>
      <c r="E121" s="18">
        <v>2602.6</v>
      </c>
      <c r="F121" s="18">
        <v>2722.3</v>
      </c>
      <c r="G121" s="18">
        <v>1646.6</v>
      </c>
      <c r="H121" s="18">
        <v>2232.6</v>
      </c>
      <c r="I121" s="17">
        <v>903.9</v>
      </c>
      <c r="J121" s="18">
        <v>1451.5</v>
      </c>
      <c r="K121" s="18"/>
      <c r="L121" s="113"/>
      <c r="M121" s="113"/>
      <c r="N121" s="17"/>
      <c r="O121" s="113"/>
      <c r="P121" s="253">
        <f t="shared" si="14"/>
        <v>13774.1</v>
      </c>
      <c r="Q121" s="47"/>
      <c r="R121" s="47"/>
      <c r="S121" s="47"/>
      <c r="T121" s="84"/>
    </row>
    <row r="122" spans="1:20" ht="14.25" customHeight="1" x14ac:dyDescent="0.2">
      <c r="A122" s="115">
        <f t="shared" si="10"/>
        <v>86</v>
      </c>
      <c r="B122" s="120" t="s">
        <v>73</v>
      </c>
      <c r="C122" s="312" t="s">
        <v>390</v>
      </c>
      <c r="D122" s="51">
        <v>7366.4</v>
      </c>
      <c r="E122" s="99">
        <v>12033.2</v>
      </c>
      <c r="F122" s="99">
        <v>10197.4</v>
      </c>
      <c r="G122" s="99">
        <v>8986.2999999999993</v>
      </c>
      <c r="H122" s="99">
        <v>8289.4</v>
      </c>
      <c r="I122" s="98">
        <v>12404.5</v>
      </c>
      <c r="J122" s="99">
        <v>10333.1</v>
      </c>
      <c r="K122" s="99"/>
      <c r="L122" s="287"/>
      <c r="M122" s="287"/>
      <c r="N122" s="287"/>
      <c r="O122" s="287"/>
      <c r="P122" s="253">
        <f>SUM(D122:O122)</f>
        <v>69610.3</v>
      </c>
      <c r="Q122" s="47"/>
      <c r="R122" s="47"/>
      <c r="S122" s="47"/>
      <c r="T122" s="84"/>
    </row>
    <row r="123" spans="1:20" x14ac:dyDescent="0.2">
      <c r="A123" s="14">
        <f t="shared" si="10"/>
        <v>87</v>
      </c>
      <c r="B123" s="25" t="s">
        <v>74</v>
      </c>
      <c r="C123" s="157" t="s">
        <v>391</v>
      </c>
      <c r="D123" s="48">
        <v>1104.2</v>
      </c>
      <c r="E123" s="18">
        <v>1171.7</v>
      </c>
      <c r="F123" s="18">
        <v>556.1</v>
      </c>
      <c r="G123" s="18">
        <v>308.10000000000002</v>
      </c>
      <c r="H123" s="18">
        <v>894.2</v>
      </c>
      <c r="I123" s="17">
        <v>138.4</v>
      </c>
      <c r="J123" s="18">
        <v>401.6</v>
      </c>
      <c r="K123" s="18"/>
      <c r="L123" s="113"/>
      <c r="M123" s="113"/>
      <c r="N123" s="17"/>
      <c r="O123" s="50"/>
      <c r="P123" s="253">
        <f>SUM(D123:O123)</f>
        <v>4574.3</v>
      </c>
      <c r="Q123" s="47"/>
      <c r="R123" s="47"/>
      <c r="S123" s="47"/>
      <c r="T123" s="84"/>
    </row>
    <row r="124" spans="1:20" x14ac:dyDescent="0.2">
      <c r="A124" s="14">
        <f t="shared" si="10"/>
        <v>88</v>
      </c>
      <c r="B124" s="25">
        <v>392</v>
      </c>
      <c r="C124" s="157" t="s">
        <v>392</v>
      </c>
      <c r="D124" s="48">
        <v>8370.9</v>
      </c>
      <c r="E124" s="18">
        <v>11527.5</v>
      </c>
      <c r="F124" s="18">
        <v>9458.2999999999993</v>
      </c>
      <c r="G124" s="18">
        <v>8641</v>
      </c>
      <c r="H124" s="18">
        <v>8745.7999999999993</v>
      </c>
      <c r="I124" s="17">
        <v>8281</v>
      </c>
      <c r="J124" s="18">
        <v>9013.5</v>
      </c>
      <c r="K124" s="18"/>
      <c r="L124" s="113"/>
      <c r="M124" s="113"/>
      <c r="N124" s="17"/>
      <c r="O124" s="50"/>
      <c r="P124" s="253">
        <f t="shared" si="14"/>
        <v>64038</v>
      </c>
      <c r="Q124" s="47"/>
      <c r="R124" s="47"/>
      <c r="S124" s="47"/>
      <c r="T124" s="84"/>
    </row>
    <row r="125" spans="1:20" x14ac:dyDescent="0.2">
      <c r="A125" s="14">
        <f t="shared" si="10"/>
        <v>89</v>
      </c>
      <c r="B125" s="25" t="s">
        <v>75</v>
      </c>
      <c r="C125" s="157" t="s">
        <v>393</v>
      </c>
      <c r="D125" s="48">
        <v>2553.6</v>
      </c>
      <c r="E125" s="18">
        <v>3225.6</v>
      </c>
      <c r="F125" s="18">
        <v>2864.5</v>
      </c>
      <c r="G125" s="18">
        <v>2491.6</v>
      </c>
      <c r="H125" s="18">
        <v>2510.1</v>
      </c>
      <c r="I125" s="49">
        <v>2460.4</v>
      </c>
      <c r="J125" s="18">
        <v>2518.6999999999998</v>
      </c>
      <c r="K125" s="18"/>
      <c r="L125" s="113"/>
      <c r="M125" s="113"/>
      <c r="N125" s="17"/>
      <c r="O125" s="50"/>
      <c r="P125" s="253">
        <f t="shared" si="14"/>
        <v>18624.5</v>
      </c>
      <c r="Q125" s="47"/>
      <c r="R125" s="47"/>
      <c r="S125" s="47"/>
      <c r="T125" s="84"/>
    </row>
    <row r="126" spans="1:20" x14ac:dyDescent="0.2">
      <c r="A126" s="14">
        <f t="shared" si="10"/>
        <v>90</v>
      </c>
      <c r="B126" s="25" t="s">
        <v>76</v>
      </c>
      <c r="C126" s="171"/>
      <c r="D126" s="18"/>
      <c r="E126" s="18"/>
      <c r="F126" s="18"/>
      <c r="G126" s="18"/>
      <c r="H126" s="132"/>
      <c r="I126" s="132"/>
      <c r="J126" s="132"/>
      <c r="K126" s="133"/>
      <c r="L126" s="313"/>
      <c r="M126" s="113"/>
      <c r="N126" s="314"/>
      <c r="O126" s="62"/>
      <c r="P126" s="253"/>
      <c r="Q126" s="47"/>
      <c r="R126" s="47"/>
      <c r="S126" s="47"/>
      <c r="T126" s="84"/>
    </row>
    <row r="127" spans="1:20" x14ac:dyDescent="0.2">
      <c r="A127" s="14">
        <f t="shared" si="10"/>
        <v>91</v>
      </c>
      <c r="B127" s="25" t="s">
        <v>77</v>
      </c>
      <c r="C127" s="157" t="s">
        <v>394</v>
      </c>
      <c r="D127" s="48">
        <v>1450.4</v>
      </c>
      <c r="E127" s="18">
        <v>2392.9</v>
      </c>
      <c r="F127" s="18">
        <v>1691.4</v>
      </c>
      <c r="G127" s="18">
        <v>3737.5</v>
      </c>
      <c r="H127" s="18">
        <v>2719.8</v>
      </c>
      <c r="I127" s="18">
        <v>42.4</v>
      </c>
      <c r="J127" s="18">
        <v>446.5</v>
      </c>
      <c r="K127" s="18"/>
      <c r="L127" s="113"/>
      <c r="M127" s="113"/>
      <c r="N127" s="17"/>
      <c r="O127" s="62"/>
      <c r="P127" s="253">
        <f t="shared" si="14"/>
        <v>12480.9</v>
      </c>
      <c r="Q127" s="47"/>
      <c r="R127" s="47"/>
      <c r="S127" s="47"/>
      <c r="T127" s="84"/>
    </row>
    <row r="128" spans="1:20" x14ac:dyDescent="0.2">
      <c r="A128" s="14">
        <f t="shared" si="10"/>
        <v>92</v>
      </c>
      <c r="B128" s="25" t="s">
        <v>77</v>
      </c>
      <c r="C128" s="157" t="s">
        <v>395</v>
      </c>
      <c r="D128" s="48">
        <v>3516.9</v>
      </c>
      <c r="E128" s="18">
        <v>4736.7</v>
      </c>
      <c r="F128" s="18">
        <v>4376.7</v>
      </c>
      <c r="G128" s="18">
        <v>5100.6000000000004</v>
      </c>
      <c r="H128" s="18">
        <v>4311.1000000000004</v>
      </c>
      <c r="I128" s="18">
        <v>5557.4</v>
      </c>
      <c r="J128" s="18">
        <v>4167.3</v>
      </c>
      <c r="K128" s="18"/>
      <c r="L128" s="113"/>
      <c r="M128" s="113"/>
      <c r="N128" s="17"/>
      <c r="O128" s="50"/>
      <c r="P128" s="253">
        <f t="shared" si="14"/>
        <v>31766.7</v>
      </c>
      <c r="Q128" s="47"/>
      <c r="R128" s="47"/>
      <c r="S128" s="47"/>
      <c r="T128" s="84"/>
    </row>
    <row r="129" spans="1:20" x14ac:dyDescent="0.2">
      <c r="A129" s="14">
        <f t="shared" si="10"/>
        <v>93</v>
      </c>
      <c r="B129" s="25" t="s">
        <v>78</v>
      </c>
      <c r="C129" s="157" t="s">
        <v>396</v>
      </c>
      <c r="D129" s="48">
        <v>4078.1</v>
      </c>
      <c r="E129" s="18">
        <v>5100.6000000000004</v>
      </c>
      <c r="F129" s="18">
        <v>1947.2</v>
      </c>
      <c r="G129" s="18">
        <v>2029</v>
      </c>
      <c r="H129" s="18">
        <v>3497</v>
      </c>
      <c r="I129" s="18">
        <v>25.7</v>
      </c>
      <c r="J129" s="18">
        <v>854.5</v>
      </c>
      <c r="K129" s="18"/>
      <c r="L129" s="113"/>
      <c r="M129" s="113"/>
      <c r="N129" s="17"/>
      <c r="O129" s="50"/>
      <c r="P129" s="253">
        <f t="shared" si="14"/>
        <v>17532.100000000002</v>
      </c>
      <c r="Q129" s="47"/>
      <c r="R129" s="47"/>
      <c r="S129" s="47"/>
      <c r="T129" s="84"/>
    </row>
    <row r="130" spans="1:20" x14ac:dyDescent="0.2">
      <c r="A130" s="14">
        <f t="shared" si="10"/>
        <v>94</v>
      </c>
      <c r="B130" s="127">
        <v>3050</v>
      </c>
      <c r="C130" s="157" t="s">
        <v>397</v>
      </c>
      <c r="D130" s="48">
        <v>5670</v>
      </c>
      <c r="E130" s="18">
        <v>5717.4</v>
      </c>
      <c r="F130" s="18">
        <v>5261.2</v>
      </c>
      <c r="G130" s="18">
        <v>5273.3</v>
      </c>
      <c r="H130" s="18">
        <v>5711.2</v>
      </c>
      <c r="I130" s="18">
        <v>5219.8</v>
      </c>
      <c r="J130" s="18">
        <v>5488.7</v>
      </c>
      <c r="K130" s="18"/>
      <c r="L130" s="113"/>
      <c r="M130" s="113"/>
      <c r="N130" s="17"/>
      <c r="O130" s="50"/>
      <c r="P130" s="253">
        <f t="shared" si="14"/>
        <v>38341.599999999999</v>
      </c>
      <c r="Q130" s="47"/>
      <c r="R130" s="47"/>
      <c r="S130" s="47"/>
      <c r="T130" s="84"/>
    </row>
    <row r="131" spans="1:20" ht="15.75" customHeight="1" x14ac:dyDescent="0.2">
      <c r="A131" s="14">
        <f t="shared" si="10"/>
        <v>95</v>
      </c>
      <c r="B131" s="128" t="s">
        <v>79</v>
      </c>
      <c r="C131" s="157" t="s">
        <v>398</v>
      </c>
      <c r="D131" s="48">
        <v>12111.7</v>
      </c>
      <c r="E131" s="18">
        <v>10978.5</v>
      </c>
      <c r="F131" s="18">
        <v>7593.7</v>
      </c>
      <c r="G131" s="18">
        <v>11219.1</v>
      </c>
      <c r="H131" s="18">
        <v>11077.3</v>
      </c>
      <c r="I131" s="17">
        <v>115.2</v>
      </c>
      <c r="J131" s="18">
        <v>60.1</v>
      </c>
      <c r="K131" s="18"/>
      <c r="L131" s="113"/>
      <c r="M131" s="113"/>
      <c r="N131" s="17"/>
      <c r="O131" s="50"/>
      <c r="P131" s="57">
        <f t="shared" si="14"/>
        <v>53155.6</v>
      </c>
      <c r="Q131" s="47"/>
      <c r="R131" s="47"/>
      <c r="S131" s="47"/>
      <c r="T131" s="84"/>
    </row>
    <row r="132" spans="1:20" x14ac:dyDescent="0.2">
      <c r="A132" s="14"/>
      <c r="B132" s="110"/>
      <c r="C132" s="289"/>
      <c r="D132" s="18"/>
      <c r="E132" s="18"/>
      <c r="F132" s="18"/>
      <c r="G132" s="18"/>
      <c r="H132" s="132"/>
      <c r="I132" s="132"/>
      <c r="J132" s="132"/>
      <c r="K132" s="133"/>
      <c r="L132" s="134"/>
      <c r="M132" s="315"/>
      <c r="N132" s="316"/>
      <c r="O132" s="317"/>
      <c r="P132" s="253"/>
      <c r="Q132" s="47"/>
      <c r="R132" s="2"/>
      <c r="S132" s="2"/>
      <c r="T132" s="2"/>
    </row>
    <row r="133" spans="1:20" x14ac:dyDescent="0.2">
      <c r="A133" s="14"/>
      <c r="B133" s="259" t="s">
        <v>35</v>
      </c>
      <c r="C133" s="271"/>
      <c r="D133" s="261">
        <f>SUM(D120:D132)</f>
        <v>49943</v>
      </c>
      <c r="E133" s="261">
        <f t="shared" ref="E133:P133" si="15">SUM(E120:E132)</f>
        <v>61016.1</v>
      </c>
      <c r="F133" s="261">
        <f t="shared" si="15"/>
        <v>48014.899999999987</v>
      </c>
      <c r="G133" s="261">
        <f t="shared" si="15"/>
        <v>50870</v>
      </c>
      <c r="H133" s="261">
        <f t="shared" si="15"/>
        <v>52356.7</v>
      </c>
      <c r="I133" s="261">
        <f t="shared" si="15"/>
        <v>36100</v>
      </c>
      <c r="J133" s="261">
        <f t="shared" si="15"/>
        <v>36390.6</v>
      </c>
      <c r="K133" s="261">
        <f t="shared" si="15"/>
        <v>0</v>
      </c>
      <c r="L133" s="261">
        <f t="shared" si="15"/>
        <v>0</v>
      </c>
      <c r="M133" s="261">
        <f t="shared" si="15"/>
        <v>0</v>
      </c>
      <c r="N133" s="261">
        <f t="shared" si="15"/>
        <v>0</v>
      </c>
      <c r="O133" s="261">
        <f t="shared" si="15"/>
        <v>0</v>
      </c>
      <c r="P133" s="261">
        <f t="shared" si="15"/>
        <v>334691.3</v>
      </c>
      <c r="Q133" s="47"/>
      <c r="R133" s="2"/>
      <c r="S133" s="2"/>
      <c r="T133" s="2"/>
    </row>
    <row r="134" spans="1:20" x14ac:dyDescent="0.2">
      <c r="A134" s="272"/>
      <c r="B134" s="38"/>
      <c r="C134" s="40"/>
      <c r="D134" s="38"/>
      <c r="E134" s="38"/>
      <c r="F134" s="38"/>
      <c r="G134" s="38"/>
      <c r="H134" s="38"/>
      <c r="I134" s="38"/>
      <c r="J134" s="38"/>
      <c r="K134" s="38"/>
      <c r="M134" s="2"/>
      <c r="N134" s="75"/>
      <c r="O134" s="76"/>
      <c r="P134" s="263"/>
      <c r="Q134" s="274"/>
      <c r="R134" s="2"/>
      <c r="S134" s="2"/>
      <c r="T134" s="2"/>
    </row>
    <row r="135" spans="1:20" x14ac:dyDescent="0.2">
      <c r="A135" s="68"/>
      <c r="B135" s="38"/>
      <c r="C135" s="40"/>
      <c r="D135" s="38"/>
      <c r="E135" s="38"/>
      <c r="F135" s="38"/>
      <c r="G135" s="38"/>
      <c r="H135" s="38"/>
      <c r="I135" s="38"/>
      <c r="J135" s="38"/>
      <c r="K135" s="38"/>
      <c r="M135" s="2"/>
      <c r="N135" s="75"/>
      <c r="O135" s="76"/>
      <c r="P135" s="263"/>
      <c r="Q135" s="274"/>
      <c r="R135" s="2"/>
      <c r="S135" s="2"/>
      <c r="T135" s="2"/>
    </row>
    <row r="136" spans="1:20" x14ac:dyDescent="0.2">
      <c r="A136" s="78"/>
      <c r="B136" s="79" t="s">
        <v>80</v>
      </c>
      <c r="C136" s="40"/>
      <c r="D136" s="38"/>
      <c r="E136" s="38"/>
      <c r="F136" s="38"/>
      <c r="G136" s="38"/>
      <c r="H136" s="38"/>
      <c r="I136" s="38"/>
      <c r="J136" s="38"/>
      <c r="K136" s="38"/>
      <c r="M136" s="41"/>
      <c r="N136" s="41"/>
      <c r="O136" s="41"/>
      <c r="P136" s="186"/>
      <c r="Q136" s="41"/>
      <c r="R136" s="41"/>
      <c r="S136" s="41"/>
      <c r="T136" s="43"/>
    </row>
    <row r="137" spans="1:20" x14ac:dyDescent="0.2">
      <c r="A137" s="14">
        <v>96</v>
      </c>
      <c r="B137" s="118" t="s">
        <v>81</v>
      </c>
      <c r="C137" s="318" t="s">
        <v>399</v>
      </c>
      <c r="D137" s="18">
        <v>407</v>
      </c>
      <c r="E137" s="18">
        <v>530.20000000000005</v>
      </c>
      <c r="F137" s="18">
        <v>499.9</v>
      </c>
      <c r="G137" s="18">
        <v>357.5</v>
      </c>
      <c r="H137" s="18">
        <v>394.5</v>
      </c>
      <c r="I137" s="18">
        <v>558.4</v>
      </c>
      <c r="J137" s="18">
        <v>283.89999999999998</v>
      </c>
      <c r="K137" s="18"/>
      <c r="L137" s="50"/>
      <c r="M137" s="50"/>
      <c r="N137" s="98"/>
      <c r="O137" s="50"/>
      <c r="P137" s="253">
        <f t="shared" ref="P137:P148" si="16">SUM(D137:O137)</f>
        <v>3031.4</v>
      </c>
      <c r="Q137" s="41"/>
      <c r="R137" s="41"/>
      <c r="S137" s="41"/>
      <c r="T137" s="43"/>
    </row>
    <row r="138" spans="1:20" x14ac:dyDescent="0.2">
      <c r="A138" s="14">
        <f t="shared" si="10"/>
        <v>97</v>
      </c>
      <c r="B138" s="118" t="s">
        <v>82</v>
      </c>
      <c r="C138" s="318" t="s">
        <v>400</v>
      </c>
      <c r="D138" s="18">
        <v>660</v>
      </c>
      <c r="E138" s="18">
        <v>635</v>
      </c>
      <c r="F138" s="18">
        <v>864</v>
      </c>
      <c r="G138" s="18">
        <v>456.2</v>
      </c>
      <c r="H138" s="18">
        <v>622.79999999999995</v>
      </c>
      <c r="I138" s="18">
        <v>65.900000000000006</v>
      </c>
      <c r="J138" s="18">
        <v>284.10000000000002</v>
      </c>
      <c r="K138" s="18"/>
      <c r="L138" s="50"/>
      <c r="M138" s="50"/>
      <c r="N138" s="98"/>
      <c r="O138" s="50"/>
      <c r="P138" s="253">
        <f t="shared" si="16"/>
        <v>3588</v>
      </c>
      <c r="Q138" s="41"/>
      <c r="R138" s="41"/>
      <c r="S138" s="41"/>
      <c r="T138" s="43"/>
    </row>
    <row r="139" spans="1:20" x14ac:dyDescent="0.2">
      <c r="A139" s="14">
        <f t="shared" si="10"/>
        <v>98</v>
      </c>
      <c r="B139" s="25" t="s">
        <v>83</v>
      </c>
      <c r="C139" s="157" t="s">
        <v>401</v>
      </c>
      <c r="D139" s="18">
        <v>709.3</v>
      </c>
      <c r="E139" s="18">
        <v>332.8</v>
      </c>
      <c r="F139" s="18">
        <v>302.8</v>
      </c>
      <c r="G139" s="18">
        <v>351.4</v>
      </c>
      <c r="H139" s="18">
        <v>480.8</v>
      </c>
      <c r="I139" s="17">
        <v>607.70000000000005</v>
      </c>
      <c r="J139" s="18">
        <v>302.5</v>
      </c>
      <c r="K139" s="18"/>
      <c r="L139" s="50"/>
      <c r="M139" s="50"/>
      <c r="N139" s="98"/>
      <c r="O139" s="50"/>
      <c r="P139" s="253">
        <f t="shared" si="16"/>
        <v>3087.3</v>
      </c>
      <c r="Q139" s="41"/>
      <c r="R139" s="41"/>
      <c r="S139" s="41"/>
      <c r="T139" s="43"/>
    </row>
    <row r="140" spans="1:20" x14ac:dyDescent="0.2">
      <c r="A140" s="14">
        <f t="shared" si="10"/>
        <v>99</v>
      </c>
      <c r="B140" s="25" t="s">
        <v>84</v>
      </c>
      <c r="C140" s="157" t="s">
        <v>402</v>
      </c>
      <c r="D140" s="18">
        <v>1505.3</v>
      </c>
      <c r="E140" s="18">
        <v>1042.2</v>
      </c>
      <c r="F140" s="18">
        <v>186.5</v>
      </c>
      <c r="G140" s="18">
        <v>406.8</v>
      </c>
      <c r="H140" s="18">
        <v>1233.4000000000001</v>
      </c>
      <c r="I140" s="17">
        <v>441.6</v>
      </c>
      <c r="J140" s="18">
        <v>173.7</v>
      </c>
      <c r="K140" s="18"/>
      <c r="L140" s="50"/>
      <c r="M140" s="50"/>
      <c r="N140" s="98"/>
      <c r="O140" s="50"/>
      <c r="P140" s="253">
        <f t="shared" si="16"/>
        <v>4989.5000000000009</v>
      </c>
      <c r="Q140" s="41"/>
      <c r="R140" s="41"/>
      <c r="S140" s="41"/>
      <c r="T140" s="43"/>
    </row>
    <row r="141" spans="1:20" x14ac:dyDescent="0.2">
      <c r="A141" s="14">
        <f t="shared" si="10"/>
        <v>100</v>
      </c>
      <c r="B141" s="25" t="s">
        <v>85</v>
      </c>
      <c r="C141" s="157" t="s">
        <v>403</v>
      </c>
      <c r="D141" s="18">
        <v>6</v>
      </c>
      <c r="E141" s="18">
        <v>5.9</v>
      </c>
      <c r="F141" s="18">
        <v>6</v>
      </c>
      <c r="G141" s="18">
        <v>5.9</v>
      </c>
      <c r="H141" s="18">
        <v>6</v>
      </c>
      <c r="I141" s="18">
        <v>6</v>
      </c>
      <c r="J141" s="18">
        <v>5.9</v>
      </c>
      <c r="K141" s="18"/>
      <c r="L141" s="50"/>
      <c r="M141" s="50"/>
      <c r="N141" s="98"/>
      <c r="O141" s="50"/>
      <c r="P141" s="253">
        <f t="shared" si="16"/>
        <v>41.699999999999996</v>
      </c>
      <c r="Q141" s="41"/>
      <c r="R141" s="41"/>
      <c r="S141" s="41"/>
      <c r="T141" s="43"/>
    </row>
    <row r="142" spans="1:20" x14ac:dyDescent="0.2">
      <c r="A142" s="14">
        <f t="shared" si="10"/>
        <v>101</v>
      </c>
      <c r="B142" s="25" t="s">
        <v>85</v>
      </c>
      <c r="C142" s="157" t="s">
        <v>404</v>
      </c>
      <c r="D142" s="18">
        <v>6</v>
      </c>
      <c r="E142" s="18">
        <v>5.9</v>
      </c>
      <c r="F142" s="18">
        <v>12.2</v>
      </c>
      <c r="G142" s="18">
        <v>5.9</v>
      </c>
      <c r="H142" s="18">
        <v>6</v>
      </c>
      <c r="I142" s="49">
        <v>6</v>
      </c>
      <c r="J142" s="18">
        <v>5.9</v>
      </c>
      <c r="K142" s="18"/>
      <c r="L142" s="50"/>
      <c r="M142" s="50"/>
      <c r="N142" s="98"/>
      <c r="O142" s="50"/>
      <c r="P142" s="253">
        <f t="shared" si="16"/>
        <v>47.9</v>
      </c>
      <c r="Q142" s="41"/>
      <c r="R142" s="41"/>
      <c r="S142" s="41"/>
      <c r="T142" s="43"/>
    </row>
    <row r="143" spans="1:20" x14ac:dyDescent="0.2">
      <c r="A143" s="14">
        <f t="shared" si="10"/>
        <v>102</v>
      </c>
      <c r="B143" s="131" t="s">
        <v>86</v>
      </c>
      <c r="C143" s="157" t="s">
        <v>405</v>
      </c>
      <c r="D143" s="18">
        <v>3554.2</v>
      </c>
      <c r="E143" s="18">
        <v>3712.8</v>
      </c>
      <c r="F143" s="18">
        <v>2797.8</v>
      </c>
      <c r="G143" s="18">
        <v>1301.2</v>
      </c>
      <c r="H143" s="18">
        <v>3460</v>
      </c>
      <c r="I143" s="18">
        <v>18.600000000000001</v>
      </c>
      <c r="J143" s="18">
        <v>416.5</v>
      </c>
      <c r="K143" s="18"/>
      <c r="L143" s="50"/>
      <c r="M143" s="50"/>
      <c r="N143" s="98"/>
      <c r="O143" s="50"/>
      <c r="P143" s="253">
        <f t="shared" si="16"/>
        <v>15261.1</v>
      </c>
      <c r="Q143" s="41"/>
      <c r="R143" s="41"/>
      <c r="S143" s="41"/>
      <c r="T143" s="43"/>
    </row>
    <row r="144" spans="1:20" x14ac:dyDescent="0.2">
      <c r="A144" s="14">
        <f t="shared" si="10"/>
        <v>103</v>
      </c>
      <c r="B144" s="25" t="s">
        <v>87</v>
      </c>
      <c r="C144" s="157" t="s">
        <v>406</v>
      </c>
      <c r="D144" s="18">
        <v>1548.3</v>
      </c>
      <c r="E144" s="18">
        <v>807.8</v>
      </c>
      <c r="F144" s="18">
        <v>649.1</v>
      </c>
      <c r="G144" s="18">
        <v>647.4</v>
      </c>
      <c r="H144" s="18">
        <v>1048.3</v>
      </c>
      <c r="I144" s="18">
        <v>12.3</v>
      </c>
      <c r="J144" s="18">
        <v>432.5</v>
      </c>
      <c r="K144" s="18"/>
      <c r="L144" s="50"/>
      <c r="M144" s="50"/>
      <c r="N144" s="98"/>
      <c r="O144" s="50"/>
      <c r="P144" s="253">
        <f t="shared" si="16"/>
        <v>5145.7</v>
      </c>
      <c r="Q144" s="41"/>
      <c r="R144" s="41"/>
      <c r="S144" s="41"/>
      <c r="T144" s="43"/>
    </row>
    <row r="145" spans="1:20" x14ac:dyDescent="0.2">
      <c r="A145" s="14">
        <f t="shared" si="10"/>
        <v>104</v>
      </c>
      <c r="B145" s="25">
        <v>3048</v>
      </c>
      <c r="C145" s="157" t="s">
        <v>407</v>
      </c>
      <c r="D145" s="18">
        <v>9463.7000000000007</v>
      </c>
      <c r="E145" s="18">
        <v>8184.6</v>
      </c>
      <c r="F145" s="18">
        <v>10051.700000000001</v>
      </c>
      <c r="G145" s="18">
        <v>9078.7999999999993</v>
      </c>
      <c r="H145" s="18">
        <v>8924.7000000000007</v>
      </c>
      <c r="I145" s="18">
        <v>17093</v>
      </c>
      <c r="J145" s="18">
        <v>13830.8</v>
      </c>
      <c r="K145" s="18"/>
      <c r="L145" s="50"/>
      <c r="M145" s="50"/>
      <c r="N145" s="98"/>
      <c r="O145" s="50"/>
      <c r="P145" s="253">
        <f t="shared" si="16"/>
        <v>76627.3</v>
      </c>
      <c r="Q145" s="41"/>
      <c r="R145" s="41"/>
      <c r="S145" s="41"/>
      <c r="T145" s="43"/>
    </row>
    <row r="146" spans="1:20" x14ac:dyDescent="0.2">
      <c r="A146" s="14">
        <f t="shared" si="10"/>
        <v>105</v>
      </c>
      <c r="B146" s="127">
        <v>3051</v>
      </c>
      <c r="C146" s="157" t="s">
        <v>408</v>
      </c>
      <c r="D146" s="18">
        <v>1696.4</v>
      </c>
      <c r="E146" s="18">
        <v>1480.1</v>
      </c>
      <c r="F146" s="18">
        <v>661.7</v>
      </c>
      <c r="G146" s="18">
        <v>628.9</v>
      </c>
      <c r="H146" s="18">
        <v>1288.8</v>
      </c>
      <c r="I146" s="18">
        <v>1295</v>
      </c>
      <c r="J146" s="18">
        <v>506.8</v>
      </c>
      <c r="K146" s="18"/>
      <c r="L146" s="50"/>
      <c r="M146" s="50"/>
      <c r="N146" s="98"/>
      <c r="O146" s="50"/>
      <c r="P146" s="253">
        <f t="shared" si="16"/>
        <v>7557.7</v>
      </c>
      <c r="Q146" s="41"/>
      <c r="R146" s="41"/>
      <c r="S146" s="41"/>
      <c r="T146" s="43"/>
    </row>
    <row r="147" spans="1:20" x14ac:dyDescent="0.2">
      <c r="A147" s="14">
        <f t="shared" si="10"/>
        <v>106</v>
      </c>
      <c r="B147" s="25">
        <v>3052</v>
      </c>
      <c r="C147" s="157" t="s">
        <v>409</v>
      </c>
      <c r="D147" s="18">
        <v>6299.4</v>
      </c>
      <c r="E147" s="18">
        <v>5612.6</v>
      </c>
      <c r="F147" s="18">
        <v>2948.9</v>
      </c>
      <c r="G147" s="18">
        <v>3429.1</v>
      </c>
      <c r="H147" s="18">
        <v>5335</v>
      </c>
      <c r="I147" s="17">
        <v>625.29999999999995</v>
      </c>
      <c r="J147" s="18">
        <v>2342.6999999999998</v>
      </c>
      <c r="K147" s="18"/>
      <c r="L147" s="50"/>
      <c r="M147" s="50"/>
      <c r="N147" s="98"/>
      <c r="O147" s="50"/>
      <c r="P147" s="253">
        <f t="shared" si="16"/>
        <v>26593</v>
      </c>
      <c r="Q147" s="41"/>
      <c r="R147" s="41"/>
      <c r="S147" s="41"/>
      <c r="T147" s="43"/>
    </row>
    <row r="148" spans="1:20" x14ac:dyDescent="0.2">
      <c r="A148" s="14">
        <f t="shared" si="10"/>
        <v>107</v>
      </c>
      <c r="B148" s="128" t="s">
        <v>88</v>
      </c>
      <c r="C148" s="157" t="s">
        <v>410</v>
      </c>
      <c r="D148" s="18">
        <v>2054.3000000000002</v>
      </c>
      <c r="E148" s="18">
        <v>3731.3</v>
      </c>
      <c r="F148" s="18">
        <v>3018.2</v>
      </c>
      <c r="G148" s="18">
        <v>3145.4</v>
      </c>
      <c r="H148" s="18">
        <v>2503.9</v>
      </c>
      <c r="I148" s="17">
        <v>36.6</v>
      </c>
      <c r="J148" s="18">
        <v>1149.5</v>
      </c>
      <c r="K148" s="18"/>
      <c r="L148" s="50"/>
      <c r="M148" s="50"/>
      <c r="N148" s="98"/>
      <c r="O148" s="50"/>
      <c r="P148" s="253">
        <f t="shared" si="16"/>
        <v>15639.199999999999</v>
      </c>
      <c r="Q148" s="41"/>
      <c r="R148" s="41"/>
      <c r="S148" s="41"/>
      <c r="T148" s="43"/>
    </row>
    <row r="149" spans="1:20" x14ac:dyDescent="0.2">
      <c r="A149" s="14"/>
      <c r="B149" s="128"/>
      <c r="C149" s="171"/>
      <c r="D149" s="18"/>
      <c r="E149" s="18"/>
      <c r="F149" s="18"/>
      <c r="G149" s="18"/>
      <c r="H149" s="18"/>
      <c r="I149" s="18"/>
      <c r="J149" s="18"/>
      <c r="K149" s="60"/>
      <c r="L149" s="61"/>
      <c r="M149" s="122"/>
      <c r="N149" s="122"/>
      <c r="O149" s="122"/>
      <c r="P149" s="253"/>
      <c r="Q149" s="41"/>
      <c r="R149" s="41"/>
      <c r="S149" s="41"/>
      <c r="T149" s="43"/>
    </row>
    <row r="150" spans="1:20" x14ac:dyDescent="0.2">
      <c r="A150" s="14"/>
      <c r="B150" s="259" t="s">
        <v>35</v>
      </c>
      <c r="C150" s="271"/>
      <c r="D150" s="261">
        <f t="shared" ref="D150:P150" si="17">SUM(D137:D149)</f>
        <v>27909.899999999998</v>
      </c>
      <c r="E150" s="261">
        <f t="shared" si="17"/>
        <v>26081.200000000001</v>
      </c>
      <c r="F150" s="261">
        <f t="shared" si="17"/>
        <v>21998.800000000003</v>
      </c>
      <c r="G150" s="261">
        <f t="shared" si="17"/>
        <v>19814.5</v>
      </c>
      <c r="H150" s="261">
        <f t="shared" si="17"/>
        <v>25304.2</v>
      </c>
      <c r="I150" s="261">
        <f t="shared" si="17"/>
        <v>20766.399999999998</v>
      </c>
      <c r="J150" s="261">
        <f t="shared" si="17"/>
        <v>19734.8</v>
      </c>
      <c r="K150" s="261">
        <f t="shared" si="17"/>
        <v>0</v>
      </c>
      <c r="L150" s="261">
        <f t="shared" si="17"/>
        <v>0</v>
      </c>
      <c r="M150" s="261">
        <f t="shared" si="17"/>
        <v>0</v>
      </c>
      <c r="N150" s="261">
        <f t="shared" si="17"/>
        <v>0</v>
      </c>
      <c r="O150" s="261">
        <f t="shared" si="17"/>
        <v>0</v>
      </c>
      <c r="P150" s="261">
        <f t="shared" si="17"/>
        <v>161609.79999999999</v>
      </c>
      <c r="Q150" s="41"/>
      <c r="R150" s="41"/>
      <c r="S150" s="41"/>
      <c r="T150" s="43"/>
    </row>
    <row r="151" spans="1:20" x14ac:dyDescent="0.2">
      <c r="A151" s="272"/>
      <c r="B151" s="136"/>
      <c r="C151" s="137"/>
      <c r="D151" s="38"/>
      <c r="E151" s="38"/>
      <c r="F151" s="38"/>
      <c r="G151" s="38"/>
      <c r="H151" s="38"/>
      <c r="I151" s="38"/>
      <c r="J151" s="38"/>
      <c r="K151" s="38"/>
      <c r="M151" s="41"/>
      <c r="N151" s="41"/>
      <c r="O151" s="41"/>
      <c r="P151" s="186"/>
      <c r="Q151" s="41"/>
      <c r="R151" s="41"/>
      <c r="S151" s="41"/>
      <c r="T151" s="43"/>
    </row>
    <row r="152" spans="1:20" x14ac:dyDescent="0.2">
      <c r="A152" s="68"/>
      <c r="B152" s="138"/>
      <c r="C152" s="139"/>
      <c r="D152" s="38"/>
      <c r="E152" s="38"/>
      <c r="F152" s="38"/>
      <c r="G152" s="38"/>
      <c r="H152" s="38"/>
      <c r="I152" s="38"/>
      <c r="J152" s="38"/>
      <c r="K152" s="38"/>
      <c r="M152" s="41"/>
      <c r="N152" s="41"/>
      <c r="O152" s="41"/>
      <c r="P152" s="186"/>
      <c r="Q152" s="41"/>
      <c r="R152" s="41"/>
      <c r="S152" s="41"/>
      <c r="T152" s="43"/>
    </row>
    <row r="153" spans="1:20" x14ac:dyDescent="0.2">
      <c r="A153" s="78"/>
      <c r="B153" s="79" t="s">
        <v>89</v>
      </c>
      <c r="C153" s="141"/>
      <c r="D153" s="38"/>
      <c r="E153" s="38"/>
      <c r="F153" s="38"/>
      <c r="G153" s="38"/>
      <c r="H153" s="38"/>
      <c r="I153" s="38"/>
      <c r="J153" s="38"/>
      <c r="K153" s="38"/>
      <c r="M153" s="41"/>
      <c r="N153" s="41"/>
      <c r="O153" s="41"/>
      <c r="P153" s="186"/>
      <c r="Q153" s="41"/>
      <c r="R153" s="41"/>
      <c r="S153" s="41"/>
      <c r="T153" s="43"/>
    </row>
    <row r="154" spans="1:20" x14ac:dyDescent="0.2">
      <c r="A154" s="14">
        <v>108</v>
      </c>
      <c r="B154" s="118">
        <v>4</v>
      </c>
      <c r="C154" s="318" t="s">
        <v>411</v>
      </c>
      <c r="D154" s="18">
        <v>777.3</v>
      </c>
      <c r="E154" s="18">
        <v>616.6</v>
      </c>
      <c r="F154" s="18">
        <v>759.2</v>
      </c>
      <c r="G154" s="18">
        <v>807.8</v>
      </c>
      <c r="H154" s="18">
        <v>820.1</v>
      </c>
      <c r="I154" s="17">
        <v>2867.8</v>
      </c>
      <c r="J154" s="18">
        <v>2500.3000000000002</v>
      </c>
      <c r="K154" s="18"/>
      <c r="L154" s="113"/>
      <c r="M154" s="113"/>
      <c r="N154" s="17"/>
      <c r="O154" s="50"/>
      <c r="P154" s="253">
        <f t="shared" ref="P154:P171" si="18">SUM(D154:O154)</f>
        <v>9149.1000000000022</v>
      </c>
      <c r="Q154" s="274"/>
      <c r="R154" s="47"/>
      <c r="S154" s="47"/>
      <c r="T154" s="84"/>
    </row>
    <row r="155" spans="1:20" x14ac:dyDescent="0.2">
      <c r="A155" s="14">
        <f t="shared" ref="A155:A171" si="19">A154+1</f>
        <v>109</v>
      </c>
      <c r="B155" s="92">
        <v>57</v>
      </c>
      <c r="C155" s="157" t="s">
        <v>412</v>
      </c>
      <c r="D155" s="18">
        <v>1980.5</v>
      </c>
      <c r="E155" s="18">
        <v>1307.4000000000001</v>
      </c>
      <c r="F155" s="18">
        <v>717.4</v>
      </c>
      <c r="G155" s="18">
        <v>912.7</v>
      </c>
      <c r="H155" s="18">
        <v>1566.4</v>
      </c>
      <c r="I155" s="18">
        <v>561</v>
      </c>
      <c r="J155" s="18">
        <v>1336.3</v>
      </c>
      <c r="K155" s="18"/>
      <c r="L155" s="113"/>
      <c r="M155" s="113"/>
      <c r="N155" s="17"/>
      <c r="O155" s="50"/>
      <c r="P155" s="253">
        <f t="shared" si="18"/>
        <v>8381.6999999999989</v>
      </c>
      <c r="Q155" s="274"/>
      <c r="R155" s="47"/>
      <c r="S155" s="47"/>
      <c r="T155" s="84"/>
    </row>
    <row r="156" spans="1:20" x14ac:dyDescent="0.2">
      <c r="A156" s="14">
        <f t="shared" si="19"/>
        <v>110</v>
      </c>
      <c r="B156" s="110" t="s">
        <v>90</v>
      </c>
      <c r="C156" s="157" t="s">
        <v>413</v>
      </c>
      <c r="D156" s="18">
        <v>956</v>
      </c>
      <c r="E156" s="18">
        <v>480.8</v>
      </c>
      <c r="F156" s="18">
        <v>62.6</v>
      </c>
      <c r="G156" s="18">
        <v>73.8</v>
      </c>
      <c r="H156" s="18">
        <v>530.20000000000005</v>
      </c>
      <c r="I156" s="80">
        <v>5.9</v>
      </c>
      <c r="J156" s="18">
        <v>25.7</v>
      </c>
      <c r="K156" s="18"/>
      <c r="L156" s="113"/>
      <c r="M156" s="113"/>
      <c r="N156" s="17"/>
      <c r="O156" s="50"/>
      <c r="P156" s="253">
        <f t="shared" si="18"/>
        <v>2134.9999999999995</v>
      </c>
      <c r="Q156" s="319"/>
      <c r="R156" s="47"/>
      <c r="S156" s="47"/>
      <c r="T156" s="84"/>
    </row>
    <row r="157" spans="1:20" x14ac:dyDescent="0.2">
      <c r="A157" s="14">
        <f t="shared" si="19"/>
        <v>111</v>
      </c>
      <c r="B157" s="110" t="s">
        <v>414</v>
      </c>
      <c r="C157" s="157" t="s">
        <v>415</v>
      </c>
      <c r="D157" s="18">
        <v>104.7</v>
      </c>
      <c r="E157" s="18">
        <v>98.5</v>
      </c>
      <c r="F157" s="18">
        <v>30.7</v>
      </c>
      <c r="G157" s="18">
        <v>42.9</v>
      </c>
      <c r="H157" s="18">
        <v>73.8</v>
      </c>
      <c r="I157" s="18">
        <v>6</v>
      </c>
      <c r="J157" s="18">
        <v>6.4</v>
      </c>
      <c r="K157" s="18"/>
      <c r="L157" s="113"/>
      <c r="M157" s="113"/>
      <c r="N157" s="17"/>
      <c r="O157" s="50"/>
      <c r="P157" s="253">
        <f t="shared" si="18"/>
        <v>362.99999999999994</v>
      </c>
      <c r="Q157" s="37"/>
      <c r="R157" s="47"/>
      <c r="S157" s="47"/>
      <c r="T157" s="84"/>
    </row>
    <row r="158" spans="1:20" x14ac:dyDescent="0.2">
      <c r="A158" s="14">
        <f t="shared" si="19"/>
        <v>112</v>
      </c>
      <c r="B158" s="110">
        <v>2011</v>
      </c>
      <c r="C158" s="157" t="s">
        <v>416</v>
      </c>
      <c r="D158" s="18">
        <v>592.1</v>
      </c>
      <c r="E158" s="18">
        <v>659.7</v>
      </c>
      <c r="F158" s="18">
        <v>173.2</v>
      </c>
      <c r="G158" s="18">
        <v>73.8</v>
      </c>
      <c r="H158" s="18">
        <v>394.5</v>
      </c>
      <c r="I158" s="18">
        <v>6</v>
      </c>
      <c r="J158" s="18">
        <v>87.2</v>
      </c>
      <c r="K158" s="18"/>
      <c r="L158" s="113"/>
      <c r="M158" s="113"/>
      <c r="N158" s="17"/>
      <c r="O158" s="50"/>
      <c r="P158" s="253">
        <f t="shared" si="18"/>
        <v>1986.5000000000002</v>
      </c>
      <c r="Q158" s="37"/>
      <c r="R158" s="47"/>
      <c r="S158" s="47"/>
      <c r="T158" s="84"/>
    </row>
    <row r="159" spans="1:20" x14ac:dyDescent="0.2">
      <c r="A159" s="14">
        <f t="shared" si="19"/>
        <v>113</v>
      </c>
      <c r="B159" s="110" t="s">
        <v>91</v>
      </c>
      <c r="C159" s="157" t="s">
        <v>417</v>
      </c>
      <c r="D159" s="17">
        <v>1597.8</v>
      </c>
      <c r="E159" s="17">
        <v>1844</v>
      </c>
      <c r="F159" s="18">
        <v>1136.4000000000001</v>
      </c>
      <c r="G159" s="17">
        <v>832.5</v>
      </c>
      <c r="H159" s="17">
        <v>1375.2</v>
      </c>
      <c r="I159" s="18">
        <v>443.9</v>
      </c>
      <c r="J159" s="17">
        <v>1045.4000000000001</v>
      </c>
      <c r="K159" s="18"/>
      <c r="L159" s="113"/>
      <c r="M159" s="113"/>
      <c r="N159" s="17"/>
      <c r="O159" s="50"/>
      <c r="P159" s="253">
        <f t="shared" si="18"/>
        <v>8275.2000000000007</v>
      </c>
      <c r="Q159" s="37"/>
      <c r="R159" s="47"/>
      <c r="S159" s="47"/>
      <c r="T159" s="84"/>
    </row>
    <row r="160" spans="1:20" x14ac:dyDescent="0.2">
      <c r="A160" s="14">
        <f t="shared" si="19"/>
        <v>114</v>
      </c>
      <c r="B160" s="110" t="s">
        <v>92</v>
      </c>
      <c r="C160" s="157" t="s">
        <v>418</v>
      </c>
      <c r="D160" s="17">
        <v>333</v>
      </c>
      <c r="E160" s="17">
        <v>283.5</v>
      </c>
      <c r="F160" s="18">
        <v>98.8</v>
      </c>
      <c r="G160" s="17">
        <v>55.3</v>
      </c>
      <c r="H160" s="17">
        <v>277.3</v>
      </c>
      <c r="I160" s="18">
        <v>6</v>
      </c>
      <c r="J160" s="17">
        <v>49.9</v>
      </c>
      <c r="K160" s="18"/>
      <c r="L160" s="113"/>
      <c r="M160" s="113"/>
      <c r="N160" s="17"/>
      <c r="O160" s="50"/>
      <c r="P160" s="253">
        <f t="shared" si="18"/>
        <v>1103.8</v>
      </c>
      <c r="Q160" s="274"/>
      <c r="R160" s="47"/>
      <c r="S160" s="47"/>
      <c r="T160" s="84"/>
    </row>
    <row r="161" spans="1:20" ht="23.25" customHeight="1" x14ac:dyDescent="0.2">
      <c r="A161" s="14">
        <f t="shared" si="19"/>
        <v>115</v>
      </c>
      <c r="B161" s="93" t="s">
        <v>419</v>
      </c>
      <c r="C161" s="157" t="s">
        <v>420</v>
      </c>
      <c r="D161" s="18">
        <v>1159.5999999999999</v>
      </c>
      <c r="E161" s="18">
        <v>1091.5</v>
      </c>
      <c r="F161" s="18">
        <v>932.5</v>
      </c>
      <c r="G161" s="18">
        <v>536.4</v>
      </c>
      <c r="H161" s="17">
        <v>764.6</v>
      </c>
      <c r="I161" s="17">
        <v>3355</v>
      </c>
      <c r="J161" s="382">
        <v>2497.6</v>
      </c>
      <c r="K161" s="99"/>
      <c r="L161" s="287"/>
      <c r="M161" s="287"/>
      <c r="N161" s="98"/>
      <c r="O161" s="307"/>
      <c r="P161" s="253">
        <f t="shared" si="18"/>
        <v>10337.200000000001</v>
      </c>
      <c r="Q161" s="274"/>
      <c r="R161" s="47"/>
      <c r="S161" s="47"/>
      <c r="T161" s="84"/>
    </row>
    <row r="162" spans="1:20" x14ac:dyDescent="0.2">
      <c r="A162" s="14">
        <f t="shared" si="19"/>
        <v>116</v>
      </c>
      <c r="B162" s="110" t="s">
        <v>421</v>
      </c>
      <c r="C162" s="157" t="s">
        <v>422</v>
      </c>
      <c r="D162" s="18">
        <v>2892.5</v>
      </c>
      <c r="E162" s="18">
        <v>2133.9</v>
      </c>
      <c r="F162" s="18">
        <v>1921.2</v>
      </c>
      <c r="G162" s="18">
        <v>2004.3</v>
      </c>
      <c r="H162" s="18">
        <v>2158.6</v>
      </c>
      <c r="I162" s="17">
        <v>166.3</v>
      </c>
      <c r="J162" s="18">
        <v>847.9</v>
      </c>
      <c r="K162" s="18"/>
      <c r="L162" s="113"/>
      <c r="M162" s="113"/>
      <c r="N162" s="17"/>
      <c r="O162" s="50"/>
      <c r="P162" s="253">
        <f t="shared" si="18"/>
        <v>12124.699999999999</v>
      </c>
      <c r="Q162" s="274"/>
      <c r="R162" s="47"/>
      <c r="S162" s="47"/>
      <c r="T162" s="84"/>
    </row>
    <row r="163" spans="1:20" x14ac:dyDescent="0.2">
      <c r="A163" s="14">
        <f t="shared" si="19"/>
        <v>117</v>
      </c>
      <c r="B163" s="110" t="s">
        <v>423</v>
      </c>
      <c r="C163" s="157" t="s">
        <v>424</v>
      </c>
      <c r="D163" s="18">
        <v>641.4</v>
      </c>
      <c r="E163" s="17">
        <v>480.9</v>
      </c>
      <c r="F163" s="18">
        <v>204</v>
      </c>
      <c r="G163" s="18">
        <v>302</v>
      </c>
      <c r="H163" s="18">
        <v>462.4</v>
      </c>
      <c r="I163" s="17">
        <v>5.9</v>
      </c>
      <c r="J163" s="18">
        <v>52.5</v>
      </c>
      <c r="K163" s="18"/>
      <c r="L163" s="113"/>
      <c r="M163" s="113"/>
      <c r="N163" s="17"/>
      <c r="O163" s="50"/>
      <c r="P163" s="253">
        <f t="shared" si="18"/>
        <v>2149.1</v>
      </c>
      <c r="Q163" s="274"/>
      <c r="R163" s="47"/>
      <c r="S163" s="47"/>
      <c r="T163" s="84"/>
    </row>
    <row r="164" spans="1:20" ht="16.5" customHeight="1" x14ac:dyDescent="0.2">
      <c r="A164" s="14">
        <f t="shared" si="19"/>
        <v>118</v>
      </c>
      <c r="B164" s="320" t="s">
        <v>96</v>
      </c>
      <c r="C164" s="312" t="s">
        <v>425</v>
      </c>
      <c r="D164" s="321">
        <v>1184.3</v>
      </c>
      <c r="E164" s="321">
        <v>974.3</v>
      </c>
      <c r="F164" s="99">
        <v>315.7</v>
      </c>
      <c r="G164" s="321">
        <v>480.9</v>
      </c>
      <c r="H164" s="321">
        <v>770.7</v>
      </c>
      <c r="I164" s="99">
        <v>6</v>
      </c>
      <c r="J164" s="321">
        <v>60.7</v>
      </c>
      <c r="K164" s="99"/>
      <c r="L164" s="287"/>
      <c r="M164" s="287"/>
      <c r="N164" s="98"/>
      <c r="O164" s="307"/>
      <c r="P164" s="253">
        <f t="shared" si="18"/>
        <v>3792.5999999999995</v>
      </c>
      <c r="Q164" s="274"/>
      <c r="R164" s="47"/>
      <c r="S164" s="47"/>
      <c r="T164" s="84"/>
    </row>
    <row r="165" spans="1:20" ht="14.25" customHeight="1" x14ac:dyDescent="0.2">
      <c r="A165" s="14">
        <f t="shared" si="19"/>
        <v>119</v>
      </c>
      <c r="B165" s="110">
        <v>3031</v>
      </c>
      <c r="C165" s="157" t="s">
        <v>426</v>
      </c>
      <c r="D165" s="18">
        <v>61.6</v>
      </c>
      <c r="E165" s="18">
        <v>49.1</v>
      </c>
      <c r="F165" s="18">
        <v>12.2</v>
      </c>
      <c r="G165" s="321">
        <v>49.1</v>
      </c>
      <c r="H165" s="18">
        <v>80</v>
      </c>
      <c r="I165" s="18">
        <v>431.5</v>
      </c>
      <c r="J165" s="18">
        <v>80.5</v>
      </c>
      <c r="K165" s="18"/>
      <c r="L165" s="113"/>
      <c r="M165" s="113"/>
      <c r="N165" s="17"/>
      <c r="O165" s="50"/>
      <c r="P165" s="253">
        <f t="shared" si="18"/>
        <v>764</v>
      </c>
      <c r="Q165" s="274"/>
      <c r="R165" s="47"/>
      <c r="S165" s="47"/>
      <c r="T165" s="84"/>
    </row>
    <row r="166" spans="1:20" x14ac:dyDescent="0.2">
      <c r="A166" s="14">
        <f t="shared" si="19"/>
        <v>120</v>
      </c>
      <c r="B166" s="110">
        <v>3031</v>
      </c>
      <c r="C166" s="157" t="s">
        <v>427</v>
      </c>
      <c r="D166" s="18">
        <v>678.3</v>
      </c>
      <c r="E166" s="18">
        <v>332.9</v>
      </c>
      <c r="F166" s="18">
        <v>37.5</v>
      </c>
      <c r="G166" s="18">
        <v>129.30000000000001</v>
      </c>
      <c r="H166" s="18">
        <v>320.5</v>
      </c>
      <c r="I166" s="17">
        <v>320.5</v>
      </c>
      <c r="J166" s="18">
        <v>322.10000000000002</v>
      </c>
      <c r="K166" s="18"/>
      <c r="L166" s="113"/>
      <c r="M166" s="113"/>
      <c r="N166" s="17"/>
      <c r="O166" s="50"/>
      <c r="P166" s="253">
        <f t="shared" si="18"/>
        <v>2141.1</v>
      </c>
      <c r="Q166" s="274"/>
      <c r="R166" s="47"/>
      <c r="S166" s="47"/>
      <c r="T166" s="84"/>
    </row>
    <row r="167" spans="1:20" x14ac:dyDescent="0.2">
      <c r="A167" s="14">
        <f t="shared" si="19"/>
        <v>121</v>
      </c>
      <c r="B167" s="110">
        <v>3034</v>
      </c>
      <c r="C167" s="157" t="s">
        <v>428</v>
      </c>
      <c r="D167" s="18">
        <v>246.7</v>
      </c>
      <c r="E167" s="18">
        <v>764.6</v>
      </c>
      <c r="F167" s="18">
        <v>290</v>
      </c>
      <c r="G167" s="18">
        <v>480.9</v>
      </c>
      <c r="H167" s="18">
        <v>610.4</v>
      </c>
      <c r="I167" s="27">
        <v>5.9</v>
      </c>
      <c r="J167" s="18">
        <v>54.4</v>
      </c>
      <c r="K167" s="18"/>
      <c r="L167" s="113"/>
      <c r="M167" s="113"/>
      <c r="N167" s="17"/>
      <c r="O167" s="50"/>
      <c r="P167" s="253">
        <f t="shared" si="18"/>
        <v>2452.9</v>
      </c>
      <c r="Q167" s="274"/>
      <c r="R167" s="47"/>
      <c r="S167" s="47"/>
      <c r="T167" s="84"/>
    </row>
    <row r="168" spans="1:20" x14ac:dyDescent="0.2">
      <c r="A168" s="14">
        <f t="shared" si="19"/>
        <v>122</v>
      </c>
      <c r="B168" s="110" t="s">
        <v>97</v>
      </c>
      <c r="C168" s="157" t="s">
        <v>429</v>
      </c>
      <c r="D168" s="17">
        <v>2183.9</v>
      </c>
      <c r="E168" s="17">
        <v>1770</v>
      </c>
      <c r="F168" s="18">
        <v>1359.1</v>
      </c>
      <c r="G168" s="18">
        <v>838.6</v>
      </c>
      <c r="H168" s="17">
        <v>1622</v>
      </c>
      <c r="I168" s="18">
        <v>3151.5</v>
      </c>
      <c r="J168" s="17">
        <v>2304</v>
      </c>
      <c r="K168" s="18"/>
      <c r="L168" s="264"/>
      <c r="M168" s="264"/>
      <c r="N168" s="17"/>
      <c r="O168" s="58"/>
      <c r="P168" s="253">
        <f t="shared" si="18"/>
        <v>13229.1</v>
      </c>
      <c r="Q168" s="274"/>
      <c r="R168" s="47"/>
      <c r="S168" s="47"/>
      <c r="T168" s="84"/>
    </row>
    <row r="169" spans="1:20" x14ac:dyDescent="0.2">
      <c r="A169" s="14">
        <f t="shared" si="19"/>
        <v>123</v>
      </c>
      <c r="B169" s="110" t="s">
        <v>98</v>
      </c>
      <c r="C169" s="277" t="s">
        <v>430</v>
      </c>
      <c r="D169" s="18">
        <v>6638.6</v>
      </c>
      <c r="E169" s="18">
        <v>4810.7</v>
      </c>
      <c r="F169" s="18">
        <v>4343.2</v>
      </c>
      <c r="G169" s="17">
        <v>4736.7</v>
      </c>
      <c r="H169" s="18">
        <v>5550.9</v>
      </c>
      <c r="I169" s="18">
        <v>1992</v>
      </c>
      <c r="J169" s="18">
        <v>1907.9</v>
      </c>
      <c r="K169" s="18"/>
      <c r="L169" s="264"/>
      <c r="M169" s="264"/>
      <c r="N169" s="17"/>
      <c r="O169" s="58"/>
      <c r="P169" s="253">
        <f t="shared" si="18"/>
        <v>29980</v>
      </c>
      <c r="Q169" s="274"/>
      <c r="R169" s="47"/>
      <c r="S169" s="47"/>
      <c r="T169" s="84"/>
    </row>
    <row r="170" spans="1:20" x14ac:dyDescent="0.2">
      <c r="A170" s="14">
        <f t="shared" si="19"/>
        <v>124</v>
      </c>
      <c r="B170" s="88" t="s">
        <v>99</v>
      </c>
      <c r="C170" s="16"/>
      <c r="D170" s="18"/>
      <c r="E170" s="18"/>
      <c r="F170" s="18"/>
      <c r="G170" s="18"/>
      <c r="H170" s="18"/>
      <c r="I170" s="18"/>
      <c r="J170" s="18"/>
      <c r="K170" s="60"/>
      <c r="L170" s="113"/>
      <c r="M170" s="113"/>
      <c r="N170" s="17"/>
      <c r="O170" s="294"/>
      <c r="P170" s="253">
        <f t="shared" si="18"/>
        <v>0</v>
      </c>
      <c r="Q170" s="274"/>
      <c r="R170" s="47"/>
      <c r="S170" s="47"/>
      <c r="T170" s="84"/>
    </row>
    <row r="171" spans="1:20" x14ac:dyDescent="0.2">
      <c r="A171" s="14">
        <f t="shared" si="19"/>
        <v>125</v>
      </c>
      <c r="B171" s="88" t="s">
        <v>100</v>
      </c>
      <c r="C171" s="157" t="s">
        <v>431</v>
      </c>
      <c r="D171" s="18">
        <v>1875.5</v>
      </c>
      <c r="E171" s="18">
        <v>1714.4</v>
      </c>
      <c r="F171" s="18">
        <v>1143</v>
      </c>
      <c r="G171" s="18">
        <v>1190.0999999999999</v>
      </c>
      <c r="H171" s="18">
        <v>1541.8</v>
      </c>
      <c r="I171" s="18">
        <v>2503.9</v>
      </c>
      <c r="J171" s="18">
        <v>2831.6</v>
      </c>
      <c r="K171" s="18"/>
      <c r="L171" s="113"/>
      <c r="M171" s="113"/>
      <c r="N171" s="17"/>
      <c r="O171" s="50"/>
      <c r="P171" s="253">
        <f t="shared" si="18"/>
        <v>12800.300000000001</v>
      </c>
      <c r="Q171" s="274"/>
      <c r="R171" s="47"/>
      <c r="S171" s="47"/>
      <c r="T171" s="84"/>
    </row>
    <row r="172" spans="1:20" x14ac:dyDescent="0.2">
      <c r="A172" s="14"/>
      <c r="B172" s="110"/>
      <c r="C172" s="16"/>
      <c r="D172" s="18"/>
      <c r="E172" s="18"/>
      <c r="F172" s="18"/>
      <c r="G172" s="18"/>
      <c r="H172" s="18"/>
      <c r="I172" s="18"/>
      <c r="J172" s="18"/>
      <c r="K172" s="60"/>
      <c r="L172" s="61"/>
      <c r="M172" s="61"/>
      <c r="N172" s="90"/>
      <c r="O172" s="106"/>
      <c r="P172" s="253"/>
      <c r="Q172" s="274"/>
      <c r="R172" s="47"/>
      <c r="S172" s="47"/>
      <c r="T172" s="2"/>
    </row>
    <row r="173" spans="1:20" x14ac:dyDescent="0.2">
      <c r="A173" s="14"/>
      <c r="B173" s="259" t="s">
        <v>35</v>
      </c>
      <c r="C173" s="271"/>
      <c r="D173" s="261">
        <f t="shared" ref="D173:P173" si="20">SUM(D154:D172)</f>
        <v>23903.8</v>
      </c>
      <c r="E173" s="261">
        <f t="shared" si="20"/>
        <v>19412.8</v>
      </c>
      <c r="F173" s="261">
        <f t="shared" si="20"/>
        <v>13536.7</v>
      </c>
      <c r="G173" s="261">
        <f t="shared" si="20"/>
        <v>13547.1</v>
      </c>
      <c r="H173" s="261">
        <f t="shared" si="20"/>
        <v>18919.399999999998</v>
      </c>
      <c r="I173" s="261">
        <f t="shared" si="20"/>
        <v>15835.1</v>
      </c>
      <c r="J173" s="261">
        <f t="shared" si="20"/>
        <v>16010.4</v>
      </c>
      <c r="K173" s="261">
        <f t="shared" si="20"/>
        <v>0</v>
      </c>
      <c r="L173" s="261">
        <f t="shared" si="20"/>
        <v>0</v>
      </c>
      <c r="M173" s="261">
        <f t="shared" si="20"/>
        <v>0</v>
      </c>
      <c r="N173" s="261">
        <f t="shared" si="20"/>
        <v>0</v>
      </c>
      <c r="O173" s="261">
        <f t="shared" si="20"/>
        <v>0</v>
      </c>
      <c r="P173" s="261">
        <f t="shared" si="20"/>
        <v>121165.3</v>
      </c>
      <c r="Q173" s="274"/>
      <c r="R173" s="2"/>
      <c r="S173" s="2"/>
      <c r="T173" s="2"/>
    </row>
    <row r="174" spans="1:20" x14ac:dyDescent="0.2">
      <c r="A174" s="272"/>
      <c r="B174" s="38"/>
      <c r="C174" s="40"/>
      <c r="D174" s="38"/>
      <c r="E174" s="38"/>
      <c r="F174" s="38"/>
      <c r="G174" s="38"/>
      <c r="H174" s="38"/>
      <c r="I174" s="38"/>
      <c r="J174" s="38"/>
      <c r="K174" s="38"/>
      <c r="M174" s="2"/>
      <c r="N174" s="75"/>
      <c r="O174" s="163"/>
      <c r="P174" s="262"/>
      <c r="Q174" s="319"/>
      <c r="R174" s="2"/>
      <c r="S174" s="2"/>
      <c r="T174" s="2"/>
    </row>
    <row r="175" spans="1:20" x14ac:dyDescent="0.2">
      <c r="A175" s="68"/>
      <c r="B175" s="38"/>
      <c r="C175" s="40"/>
      <c r="D175" s="38"/>
      <c r="E175" s="38"/>
      <c r="F175" s="38"/>
      <c r="G175" s="38"/>
      <c r="H175" s="38"/>
      <c r="I175" s="38"/>
      <c r="J175" s="38"/>
      <c r="K175" s="38"/>
      <c r="M175" s="2"/>
      <c r="N175" s="75"/>
      <c r="O175" s="2"/>
      <c r="P175" s="262"/>
      <c r="Q175" s="37"/>
      <c r="R175" s="2"/>
      <c r="S175" s="2"/>
      <c r="T175" s="2"/>
    </row>
    <row r="176" spans="1:20" x14ac:dyDescent="0.2">
      <c r="A176" s="78"/>
      <c r="B176" s="79" t="s">
        <v>101</v>
      </c>
      <c r="C176" s="40"/>
      <c r="D176" s="38"/>
      <c r="E176" s="38"/>
      <c r="F176" s="38"/>
      <c r="G176" s="38"/>
      <c r="H176" s="38"/>
      <c r="I176" s="38"/>
      <c r="J176" s="38"/>
      <c r="K176" s="38"/>
      <c r="M176" s="41"/>
      <c r="N176" s="41"/>
      <c r="O176" s="41"/>
      <c r="P176" s="186"/>
      <c r="Q176" s="41"/>
      <c r="R176" s="41"/>
      <c r="S176" s="41"/>
      <c r="T176" s="43"/>
    </row>
    <row r="177" spans="1:20" ht="17.25" customHeight="1" x14ac:dyDescent="0.2">
      <c r="A177" s="14">
        <v>126</v>
      </c>
      <c r="B177" s="110" t="s">
        <v>102</v>
      </c>
      <c r="C177" s="157" t="s">
        <v>432</v>
      </c>
      <c r="D177" s="18">
        <v>271.3</v>
      </c>
      <c r="E177" s="18">
        <v>234.1</v>
      </c>
      <c r="F177" s="18">
        <v>259.10000000000002</v>
      </c>
      <c r="G177" s="18">
        <v>295.89999999999998</v>
      </c>
      <c r="H177" s="18">
        <v>277.3</v>
      </c>
      <c r="I177" s="18">
        <v>1566.4</v>
      </c>
      <c r="J177" s="18">
        <v>848</v>
      </c>
      <c r="K177" s="18"/>
      <c r="L177" s="50"/>
      <c r="M177" s="50"/>
      <c r="N177" s="17"/>
      <c r="O177" s="50"/>
      <c r="P177" s="253">
        <f t="shared" ref="P177:P196" si="21">SUM(D177:O177)</f>
        <v>3752.1000000000004</v>
      </c>
      <c r="Q177" s="274"/>
      <c r="R177" s="47"/>
      <c r="S177" s="47"/>
      <c r="T177" s="84"/>
    </row>
    <row r="178" spans="1:20" ht="12.75" customHeight="1" x14ac:dyDescent="0.2">
      <c r="A178" s="14">
        <f>A177+1</f>
        <v>127</v>
      </c>
      <c r="B178" s="110">
        <v>65</v>
      </c>
      <c r="C178" s="157" t="s">
        <v>433</v>
      </c>
      <c r="D178" s="322">
        <v>5.9</v>
      </c>
      <c r="E178" s="322">
        <v>6</v>
      </c>
      <c r="F178" s="18">
        <v>5.9</v>
      </c>
      <c r="G178" s="322">
        <v>6</v>
      </c>
      <c r="H178" s="322">
        <v>5.9</v>
      </c>
      <c r="I178" s="322">
        <v>6</v>
      </c>
      <c r="J178" s="322">
        <v>6</v>
      </c>
      <c r="K178" s="18"/>
      <c r="L178" s="50"/>
      <c r="M178" s="50"/>
      <c r="N178" s="17"/>
      <c r="O178" s="50"/>
      <c r="P178" s="253">
        <f t="shared" si="21"/>
        <v>41.7</v>
      </c>
      <c r="Q178" s="274"/>
      <c r="R178" s="47"/>
      <c r="S178" s="47"/>
      <c r="T178" s="84"/>
    </row>
    <row r="179" spans="1:20" ht="12.75" customHeight="1" x14ac:dyDescent="0.2">
      <c r="A179" s="14">
        <f t="shared" ref="A179:A196" si="22">A178+1</f>
        <v>128</v>
      </c>
      <c r="B179" s="110">
        <v>65</v>
      </c>
      <c r="C179" s="157" t="s">
        <v>434</v>
      </c>
      <c r="D179" s="322">
        <v>1955.6</v>
      </c>
      <c r="E179" s="322">
        <v>1757.7</v>
      </c>
      <c r="F179" s="18">
        <v>1371.2</v>
      </c>
      <c r="G179" s="322">
        <v>1362.9</v>
      </c>
      <c r="H179" s="322">
        <v>1763.8</v>
      </c>
      <c r="I179" s="322">
        <v>1763.8</v>
      </c>
      <c r="J179" s="322">
        <v>1778.8</v>
      </c>
      <c r="K179" s="18"/>
      <c r="L179" s="50"/>
      <c r="M179" s="50"/>
      <c r="N179" s="17"/>
      <c r="O179" s="50"/>
      <c r="P179" s="253">
        <f t="shared" si="21"/>
        <v>11753.799999999997</v>
      </c>
      <c r="Q179" s="274"/>
      <c r="R179" s="47"/>
      <c r="S179" s="47"/>
      <c r="T179" s="84"/>
    </row>
    <row r="180" spans="1:20" ht="12.75" customHeight="1" x14ac:dyDescent="0.2">
      <c r="A180" s="14">
        <f t="shared" si="22"/>
        <v>129</v>
      </c>
      <c r="B180" s="92" t="s">
        <v>435</v>
      </c>
      <c r="C180" s="318" t="s">
        <v>436</v>
      </c>
      <c r="D180" s="18">
        <v>2159.1999999999998</v>
      </c>
      <c r="E180" s="18">
        <v>1418.3</v>
      </c>
      <c r="F180" s="18">
        <v>1087.8</v>
      </c>
      <c r="G180" s="18">
        <v>974.3</v>
      </c>
      <c r="H180" s="18">
        <v>1492.4</v>
      </c>
      <c r="I180" s="18">
        <v>1560.2</v>
      </c>
      <c r="J180" s="18">
        <v>1429.4</v>
      </c>
      <c r="K180" s="18"/>
      <c r="L180" s="50"/>
      <c r="M180" s="50"/>
      <c r="N180" s="17"/>
      <c r="O180" s="50"/>
      <c r="P180" s="253">
        <f t="shared" si="21"/>
        <v>10121.6</v>
      </c>
      <c r="Q180" s="274"/>
      <c r="R180" s="47"/>
      <c r="S180" s="47"/>
      <c r="T180" s="84"/>
    </row>
    <row r="181" spans="1:20" x14ac:dyDescent="0.2">
      <c r="A181" s="14">
        <f t="shared" si="22"/>
        <v>130</v>
      </c>
      <c r="B181" s="110">
        <v>2018</v>
      </c>
      <c r="C181" s="157" t="s">
        <v>437</v>
      </c>
      <c r="D181" s="18">
        <v>771</v>
      </c>
      <c r="E181" s="18">
        <v>1097.7</v>
      </c>
      <c r="F181" s="18">
        <v>932</v>
      </c>
      <c r="G181" s="18">
        <v>776.9</v>
      </c>
      <c r="H181" s="18">
        <v>844.8</v>
      </c>
      <c r="I181" s="18">
        <v>450</v>
      </c>
      <c r="J181" s="18">
        <v>131.6</v>
      </c>
      <c r="K181" s="18"/>
      <c r="L181" s="50"/>
      <c r="M181" s="50"/>
      <c r="N181" s="17"/>
      <c r="O181" s="50"/>
      <c r="P181" s="253">
        <f t="shared" si="21"/>
        <v>5004</v>
      </c>
      <c r="Q181" s="274"/>
      <c r="R181" s="47"/>
      <c r="S181" s="47"/>
      <c r="T181" s="84"/>
    </row>
    <row r="182" spans="1:20" x14ac:dyDescent="0.2">
      <c r="A182" s="14">
        <f t="shared" si="22"/>
        <v>131</v>
      </c>
      <c r="B182" s="110" t="s">
        <v>104</v>
      </c>
      <c r="C182" s="157" t="s">
        <v>438</v>
      </c>
      <c r="D182" s="18">
        <v>5454.2</v>
      </c>
      <c r="E182" s="18">
        <v>5624.9</v>
      </c>
      <c r="F182" s="18">
        <v>2029</v>
      </c>
      <c r="G182" s="18">
        <v>499.3</v>
      </c>
      <c r="H182" s="18">
        <v>4120</v>
      </c>
      <c r="I182" s="18">
        <v>5.9</v>
      </c>
      <c r="J182" s="18">
        <v>483.7</v>
      </c>
      <c r="K182" s="18"/>
      <c r="L182" s="50"/>
      <c r="M182" s="50"/>
      <c r="N182" s="17"/>
      <c r="O182" s="50"/>
      <c r="P182" s="253">
        <f t="shared" si="21"/>
        <v>18217</v>
      </c>
      <c r="Q182" s="274"/>
      <c r="R182" s="47"/>
      <c r="S182" s="47"/>
      <c r="T182" s="84"/>
    </row>
    <row r="183" spans="1:20" x14ac:dyDescent="0.2">
      <c r="A183" s="14">
        <f t="shared" si="22"/>
        <v>132</v>
      </c>
      <c r="B183" s="110" t="s">
        <v>105</v>
      </c>
      <c r="C183" s="157" t="s">
        <v>439</v>
      </c>
      <c r="D183" s="18">
        <v>2140.6999999999998</v>
      </c>
      <c r="E183" s="18">
        <v>1554.1</v>
      </c>
      <c r="F183" s="18">
        <v>945.8</v>
      </c>
      <c r="G183" s="18">
        <v>906.5</v>
      </c>
      <c r="H183" s="18">
        <v>1652.8</v>
      </c>
      <c r="I183" s="18">
        <v>5.9</v>
      </c>
      <c r="J183" s="18">
        <v>867.6</v>
      </c>
      <c r="K183" s="18"/>
      <c r="L183" s="50"/>
      <c r="M183" s="50"/>
      <c r="N183" s="17"/>
      <c r="O183" s="50"/>
      <c r="P183" s="253">
        <f t="shared" si="21"/>
        <v>8073.4</v>
      </c>
      <c r="Q183" s="274"/>
      <c r="R183" s="47"/>
      <c r="S183" s="47"/>
      <c r="T183" s="84"/>
    </row>
    <row r="184" spans="1:20" x14ac:dyDescent="0.2">
      <c r="A184" s="14">
        <f t="shared" si="22"/>
        <v>133</v>
      </c>
      <c r="B184" s="114" t="s">
        <v>106</v>
      </c>
      <c r="C184" s="157" t="s">
        <v>440</v>
      </c>
      <c r="D184" s="18">
        <v>1301.9000000000001</v>
      </c>
      <c r="E184" s="18">
        <v>1362.9</v>
      </c>
      <c r="F184" s="18">
        <v>1105.3</v>
      </c>
      <c r="G184" s="18">
        <v>1800.8</v>
      </c>
      <c r="H184" s="18">
        <v>1510.9</v>
      </c>
      <c r="I184" s="18">
        <v>1825.5</v>
      </c>
      <c r="J184" s="18">
        <v>1937</v>
      </c>
      <c r="K184" s="18"/>
      <c r="L184" s="50"/>
      <c r="M184" s="50"/>
      <c r="N184" s="17"/>
      <c r="O184" s="50"/>
      <c r="P184" s="253">
        <f t="shared" si="21"/>
        <v>10844.300000000001</v>
      </c>
      <c r="Q184" s="274"/>
      <c r="R184" s="47"/>
      <c r="S184" s="47"/>
      <c r="T184" s="84"/>
    </row>
    <row r="185" spans="1:20" x14ac:dyDescent="0.2">
      <c r="A185" s="14">
        <f t="shared" si="22"/>
        <v>134</v>
      </c>
      <c r="B185" s="110">
        <v>3042</v>
      </c>
      <c r="C185" s="157" t="s">
        <v>441</v>
      </c>
      <c r="D185" s="17">
        <v>1566.7</v>
      </c>
      <c r="E185" s="18">
        <v>1467.8</v>
      </c>
      <c r="F185" s="18">
        <v>7.7</v>
      </c>
      <c r="G185" s="17">
        <v>30.6</v>
      </c>
      <c r="H185" s="17">
        <v>1480</v>
      </c>
      <c r="I185" s="17">
        <v>1480.1</v>
      </c>
      <c r="J185" s="17">
        <v>1481.8</v>
      </c>
      <c r="K185" s="18"/>
      <c r="L185" s="50"/>
      <c r="M185" s="50"/>
      <c r="N185" s="17"/>
      <c r="O185" s="50"/>
      <c r="P185" s="253">
        <f t="shared" si="21"/>
        <v>7514.7</v>
      </c>
      <c r="Q185" s="274"/>
      <c r="R185" s="47"/>
      <c r="S185" s="47"/>
      <c r="T185" s="84"/>
    </row>
    <row r="186" spans="1:20" x14ac:dyDescent="0.2">
      <c r="A186" s="14">
        <f t="shared" si="22"/>
        <v>135</v>
      </c>
      <c r="B186" s="110" t="s">
        <v>107</v>
      </c>
      <c r="C186" s="157" t="s">
        <v>442</v>
      </c>
      <c r="D186" s="17">
        <v>1893.6</v>
      </c>
      <c r="E186" s="17">
        <v>1733</v>
      </c>
      <c r="F186" s="18">
        <v>908.5</v>
      </c>
      <c r="G186" s="17">
        <v>351.4</v>
      </c>
      <c r="H186" s="17">
        <v>1165.5</v>
      </c>
      <c r="I186" s="17">
        <v>6</v>
      </c>
      <c r="J186" s="17">
        <v>177</v>
      </c>
      <c r="K186" s="18"/>
      <c r="L186" s="50"/>
      <c r="M186" s="50"/>
      <c r="N186" s="17"/>
      <c r="O186" s="50"/>
      <c r="P186" s="253">
        <f t="shared" si="21"/>
        <v>6235</v>
      </c>
      <c r="Q186" s="274"/>
      <c r="R186" s="47"/>
      <c r="S186" s="47"/>
      <c r="T186" s="84"/>
    </row>
    <row r="187" spans="1:20" x14ac:dyDescent="0.2">
      <c r="A187" s="14">
        <f t="shared" si="22"/>
        <v>136</v>
      </c>
      <c r="B187" s="110" t="s">
        <v>108</v>
      </c>
      <c r="C187" s="157" t="s">
        <v>443</v>
      </c>
      <c r="D187" s="18">
        <v>6</v>
      </c>
      <c r="E187" s="18">
        <v>5.9</v>
      </c>
      <c r="F187" s="18">
        <v>6</v>
      </c>
      <c r="G187" s="18">
        <v>5.9</v>
      </c>
      <c r="H187" s="18">
        <v>12.1</v>
      </c>
      <c r="I187" s="18">
        <v>6</v>
      </c>
      <c r="J187" s="18">
        <v>6</v>
      </c>
      <c r="K187" s="18"/>
      <c r="L187" s="50"/>
      <c r="M187" s="50"/>
      <c r="N187" s="17"/>
      <c r="O187" s="50"/>
      <c r="P187" s="253">
        <f t="shared" si="21"/>
        <v>47.9</v>
      </c>
      <c r="Q187" s="274"/>
      <c r="R187" s="47"/>
      <c r="S187" s="47"/>
      <c r="T187" s="84"/>
    </row>
    <row r="188" spans="1:20" x14ac:dyDescent="0.2">
      <c r="A188" s="14">
        <f t="shared" si="22"/>
        <v>137</v>
      </c>
      <c r="B188" s="110" t="s">
        <v>108</v>
      </c>
      <c r="C188" s="157" t="s">
        <v>444</v>
      </c>
      <c r="D188" s="18">
        <v>6268.1</v>
      </c>
      <c r="E188" s="18">
        <v>6260.2</v>
      </c>
      <c r="F188" s="18">
        <v>6008.1</v>
      </c>
      <c r="G188" s="18">
        <v>4804.6000000000004</v>
      </c>
      <c r="H188" s="18">
        <v>5526.1</v>
      </c>
      <c r="I188" s="18">
        <v>4033.6</v>
      </c>
      <c r="J188" s="18">
        <v>7101.9</v>
      </c>
      <c r="K188" s="18"/>
      <c r="L188" s="50"/>
      <c r="M188" s="50"/>
      <c r="N188" s="17"/>
      <c r="O188" s="50"/>
      <c r="P188" s="253">
        <f t="shared" si="21"/>
        <v>40002.6</v>
      </c>
      <c r="Q188" s="274"/>
      <c r="R188" s="47"/>
      <c r="S188" s="47"/>
      <c r="T188" s="84"/>
    </row>
    <row r="189" spans="1:20" x14ac:dyDescent="0.2">
      <c r="A189" s="14">
        <f t="shared" si="22"/>
        <v>138</v>
      </c>
      <c r="B189" s="114" t="s">
        <v>109</v>
      </c>
      <c r="C189" s="157" t="s">
        <v>445</v>
      </c>
      <c r="D189" s="18">
        <v>5355.6</v>
      </c>
      <c r="E189" s="18">
        <v>5316.5</v>
      </c>
      <c r="F189" s="18">
        <v>4822.8999999999996</v>
      </c>
      <c r="G189" s="18">
        <v>3706.6</v>
      </c>
      <c r="H189" s="18">
        <v>4995.8</v>
      </c>
      <c r="I189" s="18">
        <v>5.9</v>
      </c>
      <c r="J189" s="18">
        <v>2088.6</v>
      </c>
      <c r="K189" s="18"/>
      <c r="L189" s="50"/>
      <c r="M189" s="50"/>
      <c r="N189" s="17"/>
      <c r="O189" s="50"/>
      <c r="P189" s="253">
        <f t="shared" si="21"/>
        <v>26291.899999999998</v>
      </c>
      <c r="Q189" s="274"/>
      <c r="R189" s="47"/>
      <c r="S189" s="47"/>
      <c r="T189" s="84"/>
    </row>
    <row r="190" spans="1:20" x14ac:dyDescent="0.2">
      <c r="A190" s="14">
        <f t="shared" si="22"/>
        <v>139</v>
      </c>
      <c r="B190" s="323" t="s">
        <v>110</v>
      </c>
      <c r="C190" s="324" t="s">
        <v>446</v>
      </c>
      <c r="D190" s="18">
        <v>2128.4</v>
      </c>
      <c r="E190" s="18">
        <v>1393.7</v>
      </c>
      <c r="F190" s="18">
        <v>1741.5</v>
      </c>
      <c r="G190" s="18">
        <v>1547.9</v>
      </c>
      <c r="H190" s="18">
        <v>1844</v>
      </c>
      <c r="I190" s="18">
        <v>1276.5</v>
      </c>
      <c r="J190" s="18">
        <v>1009.7</v>
      </c>
      <c r="K190" s="60"/>
      <c r="L190" s="50"/>
      <c r="M190" s="50"/>
      <c r="N190" s="17"/>
      <c r="O190" s="257"/>
      <c r="P190" s="253">
        <f t="shared" si="21"/>
        <v>10941.7</v>
      </c>
      <c r="Q190" s="274"/>
      <c r="R190" s="47"/>
      <c r="S190" s="47"/>
      <c r="T190" s="84"/>
    </row>
    <row r="191" spans="1:20" ht="14.25" customHeight="1" x14ac:dyDescent="0.2">
      <c r="A191" s="14">
        <f t="shared" si="22"/>
        <v>140</v>
      </c>
      <c r="B191" s="25" t="s">
        <v>447</v>
      </c>
      <c r="C191" s="157" t="s">
        <v>448</v>
      </c>
      <c r="D191" s="18">
        <v>4276.6000000000004</v>
      </c>
      <c r="E191" s="18">
        <v>4687.3</v>
      </c>
      <c r="F191" s="18">
        <v>3070</v>
      </c>
      <c r="G191" s="18">
        <v>1702.2</v>
      </c>
      <c r="H191" s="18">
        <v>4459.1000000000004</v>
      </c>
      <c r="I191" s="18">
        <v>4372.8</v>
      </c>
      <c r="J191" s="18">
        <v>3363.8</v>
      </c>
      <c r="K191" s="18"/>
      <c r="L191" s="50"/>
      <c r="M191" s="50"/>
      <c r="N191" s="17"/>
      <c r="O191" s="50"/>
      <c r="P191" s="253">
        <f t="shared" si="21"/>
        <v>25931.800000000003</v>
      </c>
      <c r="Q191" s="274"/>
      <c r="R191" s="47"/>
      <c r="S191" s="47"/>
      <c r="T191" s="84"/>
    </row>
    <row r="192" spans="1:20" x14ac:dyDescent="0.2">
      <c r="A192" s="14">
        <f t="shared" si="22"/>
        <v>141</v>
      </c>
      <c r="B192" s="25" t="s">
        <v>449</v>
      </c>
      <c r="C192" s="277" t="s">
        <v>450</v>
      </c>
      <c r="D192" s="18">
        <v>3424.3</v>
      </c>
      <c r="E192" s="18">
        <v>4082.9</v>
      </c>
      <c r="F192" s="18">
        <v>6492.2</v>
      </c>
      <c r="G192" s="18">
        <v>4120</v>
      </c>
      <c r="H192" s="18">
        <v>4064.4</v>
      </c>
      <c r="I192" s="18">
        <v>1184</v>
      </c>
      <c r="J192" s="18">
        <v>1357.7</v>
      </c>
      <c r="K192" s="18"/>
      <c r="L192" s="50"/>
      <c r="M192" s="50"/>
      <c r="N192" s="17"/>
      <c r="O192" s="50"/>
      <c r="P192" s="253">
        <f>SUM(D192:O192)</f>
        <v>24725.500000000004</v>
      </c>
      <c r="Q192" s="274"/>
      <c r="R192" s="47"/>
      <c r="S192" s="47"/>
      <c r="T192" s="84"/>
    </row>
    <row r="193" spans="1:20" ht="13.5" customHeight="1" x14ac:dyDescent="0.2">
      <c r="A193" s="14">
        <f t="shared" si="22"/>
        <v>142</v>
      </c>
      <c r="B193" s="25" t="s">
        <v>113</v>
      </c>
      <c r="C193" s="157" t="s">
        <v>451</v>
      </c>
      <c r="D193" s="18">
        <v>1419</v>
      </c>
      <c r="E193" s="18">
        <v>1430.8</v>
      </c>
      <c r="F193" s="18">
        <v>1037.5</v>
      </c>
      <c r="G193" s="18">
        <v>826.3</v>
      </c>
      <c r="H193" s="18">
        <v>1424.6</v>
      </c>
      <c r="I193" s="18">
        <v>5.9</v>
      </c>
      <c r="J193" s="18">
        <v>64.8</v>
      </c>
      <c r="K193" s="18"/>
      <c r="L193" s="50"/>
      <c r="M193" s="50"/>
      <c r="N193" s="17"/>
      <c r="O193" s="50"/>
      <c r="P193" s="253">
        <f t="shared" si="21"/>
        <v>6208.9000000000005</v>
      </c>
      <c r="Q193" s="274"/>
      <c r="R193" s="47"/>
      <c r="S193" s="47"/>
      <c r="T193" s="84"/>
    </row>
    <row r="194" spans="1:20" x14ac:dyDescent="0.2">
      <c r="A194" s="14">
        <f t="shared" si="22"/>
        <v>143</v>
      </c>
      <c r="B194" s="110" t="s">
        <v>452</v>
      </c>
      <c r="C194" s="325" t="s">
        <v>453</v>
      </c>
      <c r="D194" s="17">
        <v>49.1</v>
      </c>
      <c r="E194" s="17">
        <v>67.7</v>
      </c>
      <c r="F194" s="18">
        <v>43</v>
      </c>
      <c r="G194" s="17">
        <v>42.9</v>
      </c>
      <c r="H194" s="17">
        <v>49.2</v>
      </c>
      <c r="I194" s="17">
        <v>5.9</v>
      </c>
      <c r="J194" s="17">
        <v>6.4</v>
      </c>
      <c r="K194" s="18"/>
      <c r="L194" s="113"/>
      <c r="M194" s="113"/>
      <c r="N194" s="17"/>
      <c r="O194" s="50"/>
      <c r="P194" s="253">
        <f t="shared" si="21"/>
        <v>264.2</v>
      </c>
      <c r="Q194" s="274"/>
      <c r="R194" s="47"/>
      <c r="S194" s="47"/>
      <c r="T194" s="84"/>
    </row>
    <row r="195" spans="1:20" x14ac:dyDescent="0.2">
      <c r="A195" s="14">
        <f t="shared" si="22"/>
        <v>144</v>
      </c>
      <c r="B195" s="25" t="s">
        <v>454</v>
      </c>
      <c r="C195" s="326" t="s">
        <v>455</v>
      </c>
      <c r="D195" s="18">
        <v>6</v>
      </c>
      <c r="E195" s="18">
        <v>5.9</v>
      </c>
      <c r="F195" s="18">
        <v>6</v>
      </c>
      <c r="G195" s="18">
        <v>5.9</v>
      </c>
      <c r="H195" s="18">
        <v>6</v>
      </c>
      <c r="I195" s="18">
        <v>5.9</v>
      </c>
      <c r="J195" s="18">
        <v>6</v>
      </c>
      <c r="K195" s="18"/>
      <c r="L195" s="113"/>
      <c r="M195" s="113"/>
      <c r="N195" s="17"/>
      <c r="O195" s="113"/>
      <c r="P195" s="253">
        <f t="shared" si="21"/>
        <v>41.699999999999996</v>
      </c>
      <c r="Q195" s="274"/>
      <c r="R195" s="47"/>
      <c r="S195" s="47"/>
      <c r="T195" s="84"/>
    </row>
    <row r="196" spans="1:20" x14ac:dyDescent="0.2">
      <c r="A196" s="14">
        <f t="shared" si="22"/>
        <v>145</v>
      </c>
      <c r="B196" s="88" t="s">
        <v>116</v>
      </c>
      <c r="C196" s="325" t="s">
        <v>456</v>
      </c>
      <c r="D196" s="18">
        <v>857.4</v>
      </c>
      <c r="E196" s="18">
        <v>795.4</v>
      </c>
      <c r="F196" s="18">
        <v>648.4</v>
      </c>
      <c r="G196" s="18">
        <v>536.29999999999995</v>
      </c>
      <c r="H196" s="18">
        <v>678.3</v>
      </c>
      <c r="I196" s="18">
        <v>308.2</v>
      </c>
      <c r="J196" s="327">
        <v>455.9</v>
      </c>
      <c r="K196" s="18"/>
      <c r="L196" s="50"/>
      <c r="M196" s="50"/>
      <c r="N196" s="17"/>
      <c r="O196" s="50"/>
      <c r="P196" s="253">
        <f t="shared" si="21"/>
        <v>4279.8999999999996</v>
      </c>
      <c r="Q196" s="274"/>
      <c r="R196" s="47"/>
      <c r="S196" s="47"/>
      <c r="T196" s="84"/>
    </row>
    <row r="197" spans="1:20" x14ac:dyDescent="0.2">
      <c r="A197" s="14"/>
      <c r="B197" s="88"/>
      <c r="C197" s="328"/>
      <c r="D197" s="18"/>
      <c r="E197" s="18"/>
      <c r="F197" s="18"/>
      <c r="G197" s="18"/>
      <c r="H197" s="18"/>
      <c r="I197" s="18"/>
      <c r="J197" s="18"/>
      <c r="K197" s="60"/>
      <c r="L197" s="293"/>
      <c r="M197" s="62"/>
      <c r="N197" s="17"/>
      <c r="O197" s="62"/>
      <c r="P197" s="253"/>
      <c r="Q197" s="37"/>
      <c r="R197" s="47"/>
      <c r="S197" s="47"/>
      <c r="T197" s="84"/>
    </row>
    <row r="198" spans="1:20" x14ac:dyDescent="0.2">
      <c r="A198" s="14"/>
      <c r="B198" s="259" t="s">
        <v>35</v>
      </c>
      <c r="C198" s="271"/>
      <c r="D198" s="261">
        <f t="shared" ref="D198:P198" si="23">SUM(D177:D197)</f>
        <v>41310.600000000006</v>
      </c>
      <c r="E198" s="261">
        <f t="shared" si="23"/>
        <v>40302.800000000003</v>
      </c>
      <c r="F198" s="261">
        <f t="shared" si="23"/>
        <v>32527.9</v>
      </c>
      <c r="G198" s="261">
        <f t="shared" si="23"/>
        <v>24303.200000000004</v>
      </c>
      <c r="H198" s="261">
        <f t="shared" si="23"/>
        <v>37373</v>
      </c>
      <c r="I198" s="261">
        <f t="shared" si="23"/>
        <v>19874.500000000004</v>
      </c>
      <c r="J198" s="261">
        <f t="shared" si="23"/>
        <v>24601.7</v>
      </c>
      <c r="K198" s="261">
        <f t="shared" si="23"/>
        <v>0</v>
      </c>
      <c r="L198" s="261">
        <f t="shared" si="23"/>
        <v>0</v>
      </c>
      <c r="M198" s="261">
        <f t="shared" si="23"/>
        <v>0</v>
      </c>
      <c r="N198" s="261">
        <f t="shared" si="23"/>
        <v>0</v>
      </c>
      <c r="O198" s="261">
        <f t="shared" si="23"/>
        <v>0</v>
      </c>
      <c r="P198" s="261">
        <f t="shared" si="23"/>
        <v>220293.7</v>
      </c>
      <c r="Q198" s="37"/>
      <c r="R198" s="2"/>
      <c r="S198" s="2"/>
      <c r="T198" s="2"/>
    </row>
    <row r="199" spans="1:20" x14ac:dyDescent="0.2">
      <c r="A199" s="272"/>
      <c r="B199" s="38"/>
      <c r="C199" s="40"/>
      <c r="D199" s="38"/>
      <c r="E199" s="38"/>
      <c r="F199" s="38"/>
      <c r="G199" s="38"/>
      <c r="H199" s="38"/>
      <c r="I199" s="38"/>
      <c r="J199" s="38"/>
      <c r="K199" s="38"/>
      <c r="M199" s="2"/>
      <c r="N199" s="75"/>
      <c r="O199" s="329"/>
      <c r="P199" s="263"/>
      <c r="Q199" s="274"/>
      <c r="R199" s="2"/>
      <c r="S199" s="2"/>
      <c r="T199" s="2"/>
    </row>
    <row r="200" spans="1:20" x14ac:dyDescent="0.2">
      <c r="A200" s="68"/>
      <c r="B200" s="38"/>
      <c r="C200" s="40"/>
      <c r="D200" s="38"/>
      <c r="E200" s="38"/>
      <c r="F200" s="38"/>
      <c r="G200" s="38"/>
      <c r="H200" s="38"/>
      <c r="I200" s="38"/>
      <c r="J200" s="38"/>
      <c r="K200" s="38"/>
      <c r="M200" s="2"/>
      <c r="N200" s="75"/>
      <c r="O200" s="76"/>
      <c r="P200" s="263"/>
      <c r="Q200" s="274"/>
      <c r="R200" s="2"/>
      <c r="S200" s="2"/>
      <c r="T200" s="2"/>
    </row>
    <row r="201" spans="1:20" x14ac:dyDescent="0.2">
      <c r="A201" s="78"/>
      <c r="B201" s="79" t="s">
        <v>117</v>
      </c>
      <c r="C201" s="40"/>
      <c r="D201" s="38"/>
      <c r="E201" s="38"/>
      <c r="F201" s="38"/>
      <c r="G201" s="38"/>
      <c r="H201" s="38"/>
      <c r="I201" s="38"/>
      <c r="J201" s="38"/>
      <c r="K201" s="38"/>
      <c r="M201" s="41"/>
      <c r="N201" s="41"/>
      <c r="O201" s="41"/>
      <c r="P201" s="186"/>
      <c r="Q201" s="41"/>
      <c r="R201" s="41"/>
      <c r="S201" s="41"/>
      <c r="T201" s="43"/>
    </row>
    <row r="202" spans="1:20" x14ac:dyDescent="0.2">
      <c r="A202" s="14">
        <v>146</v>
      </c>
      <c r="B202" s="86" t="s">
        <v>118</v>
      </c>
      <c r="C202" s="330" t="s">
        <v>457</v>
      </c>
      <c r="D202" s="18">
        <v>1017.9</v>
      </c>
      <c r="E202" s="18">
        <v>1048.3</v>
      </c>
      <c r="F202" s="18">
        <v>420.3</v>
      </c>
      <c r="G202" s="18">
        <v>308.2</v>
      </c>
      <c r="H202" s="18">
        <v>795.5</v>
      </c>
      <c r="I202" s="18">
        <v>5.9</v>
      </c>
      <c r="J202" s="18">
        <v>114.6</v>
      </c>
      <c r="K202" s="18"/>
      <c r="L202" s="113"/>
      <c r="M202" s="113"/>
      <c r="N202" s="17"/>
      <c r="O202" s="113"/>
      <c r="P202" s="253">
        <f t="shared" ref="P202:P217" si="24">SUM(D202:O202)</f>
        <v>3710.7</v>
      </c>
      <c r="Q202" s="274"/>
      <c r="R202" s="47"/>
      <c r="S202" s="47"/>
      <c r="T202" s="84"/>
    </row>
    <row r="203" spans="1:20" x14ac:dyDescent="0.2">
      <c r="A203" s="14">
        <f t="shared" ref="A203:A263" si="25">A202+1</f>
        <v>147</v>
      </c>
      <c r="B203" s="110" t="s">
        <v>668</v>
      </c>
      <c r="C203" s="157" t="s">
        <v>458</v>
      </c>
      <c r="D203" s="18">
        <v>5.9</v>
      </c>
      <c r="E203" s="17">
        <v>67</v>
      </c>
      <c r="F203" s="18">
        <v>188.9</v>
      </c>
      <c r="G203" s="18">
        <v>402.3</v>
      </c>
      <c r="H203" s="18">
        <v>158.5</v>
      </c>
      <c r="I203" s="18">
        <v>46.6</v>
      </c>
      <c r="J203" s="18">
        <v>162.5</v>
      </c>
      <c r="K203" s="18"/>
      <c r="L203" s="113"/>
      <c r="M203" s="113"/>
      <c r="N203" s="17"/>
      <c r="O203" s="113"/>
      <c r="P203" s="253">
        <f t="shared" si="24"/>
        <v>1031.7</v>
      </c>
      <c r="Q203" s="274"/>
      <c r="R203" s="47"/>
      <c r="S203" s="47"/>
      <c r="T203" s="84"/>
    </row>
    <row r="204" spans="1:20" x14ac:dyDescent="0.2">
      <c r="A204" s="14">
        <f t="shared" si="25"/>
        <v>148</v>
      </c>
      <c r="B204" s="110" t="s">
        <v>459</v>
      </c>
      <c r="C204" s="157" t="s">
        <v>460</v>
      </c>
      <c r="D204" s="18">
        <v>450.1</v>
      </c>
      <c r="E204" s="17">
        <v>332.8</v>
      </c>
      <c r="F204" s="18">
        <v>456.7</v>
      </c>
      <c r="G204" s="18">
        <v>314.39999999999998</v>
      </c>
      <c r="H204" s="18">
        <v>351.3</v>
      </c>
      <c r="I204" s="18">
        <v>6</v>
      </c>
      <c r="J204" s="18">
        <v>9.3000000000000007</v>
      </c>
      <c r="K204" s="18"/>
      <c r="L204" s="113"/>
      <c r="M204" s="113"/>
      <c r="N204" s="17"/>
      <c r="O204" s="50"/>
      <c r="P204" s="253">
        <f t="shared" si="24"/>
        <v>1920.6</v>
      </c>
      <c r="Q204" s="274"/>
      <c r="R204" s="47"/>
      <c r="S204" s="47"/>
      <c r="T204" s="84"/>
    </row>
    <row r="205" spans="1:20" x14ac:dyDescent="0.2">
      <c r="A205" s="14">
        <f t="shared" si="25"/>
        <v>149</v>
      </c>
      <c r="B205" s="110" t="s">
        <v>121</v>
      </c>
      <c r="C205" s="157" t="s">
        <v>461</v>
      </c>
      <c r="D205" s="18">
        <v>814.4</v>
      </c>
      <c r="E205" s="18">
        <v>635.1</v>
      </c>
      <c r="F205" s="18">
        <v>346.1</v>
      </c>
      <c r="G205" s="18">
        <v>240.3</v>
      </c>
      <c r="H205" s="18">
        <v>696.7</v>
      </c>
      <c r="I205" s="17">
        <v>6</v>
      </c>
      <c r="J205" s="18">
        <v>89.1</v>
      </c>
      <c r="K205" s="18"/>
      <c r="L205" s="113"/>
      <c r="M205" s="113"/>
      <c r="N205" s="17"/>
      <c r="O205" s="50"/>
      <c r="P205" s="253">
        <f t="shared" si="24"/>
        <v>2827.7</v>
      </c>
      <c r="Q205" s="274"/>
      <c r="R205" s="47"/>
      <c r="S205" s="47"/>
      <c r="T205" s="84"/>
    </row>
    <row r="206" spans="1:20" x14ac:dyDescent="0.2">
      <c r="A206" s="14">
        <f t="shared" si="25"/>
        <v>150</v>
      </c>
      <c r="B206" s="110">
        <v>2012</v>
      </c>
      <c r="C206" s="157" t="s">
        <v>462</v>
      </c>
      <c r="D206" s="18">
        <v>3485.6</v>
      </c>
      <c r="E206" s="18">
        <v>3453.8</v>
      </c>
      <c r="F206" s="18">
        <v>2520.1999999999998</v>
      </c>
      <c r="G206" s="18">
        <v>1344.4</v>
      </c>
      <c r="H206" s="18">
        <v>2627.3</v>
      </c>
      <c r="I206" s="17">
        <v>5.9</v>
      </c>
      <c r="J206" s="18">
        <v>410.2</v>
      </c>
      <c r="K206" s="18"/>
      <c r="L206" s="113"/>
      <c r="M206" s="113"/>
      <c r="N206" s="17"/>
      <c r="O206" s="50"/>
      <c r="P206" s="253">
        <f t="shared" si="24"/>
        <v>13847.4</v>
      </c>
      <c r="Q206" s="274"/>
      <c r="R206" s="47"/>
      <c r="S206" s="47"/>
      <c r="T206" s="84"/>
    </row>
    <row r="207" spans="1:20" ht="12" customHeight="1" x14ac:dyDescent="0.2">
      <c r="A207" s="14">
        <f t="shared" si="25"/>
        <v>151</v>
      </c>
      <c r="B207" s="278" t="s">
        <v>122</v>
      </c>
      <c r="C207" s="312" t="s">
        <v>463</v>
      </c>
      <c r="D207" s="99">
        <v>4577.6000000000004</v>
      </c>
      <c r="E207" s="99">
        <v>3589.4</v>
      </c>
      <c r="F207" s="99">
        <v>2607.8000000000002</v>
      </c>
      <c r="G207" s="99">
        <v>1800.8</v>
      </c>
      <c r="H207" s="99">
        <v>3126.9</v>
      </c>
      <c r="I207" s="98">
        <v>1948.8</v>
      </c>
      <c r="J207" s="99">
        <v>2524.6</v>
      </c>
      <c r="K207" s="99"/>
      <c r="L207" s="287"/>
      <c r="M207" s="287"/>
      <c r="N207" s="98"/>
      <c r="O207" s="307"/>
      <c r="P207" s="253">
        <f t="shared" si="24"/>
        <v>20175.899999999998</v>
      </c>
      <c r="Q207" s="274"/>
      <c r="R207" s="47"/>
      <c r="S207" s="47"/>
      <c r="T207" s="84"/>
    </row>
    <row r="208" spans="1:20" ht="13.5" customHeight="1" x14ac:dyDescent="0.2">
      <c r="A208" s="14">
        <f t="shared" si="25"/>
        <v>152</v>
      </c>
      <c r="B208" s="110" t="s">
        <v>464</v>
      </c>
      <c r="C208" s="171"/>
      <c r="D208" s="18"/>
      <c r="E208" s="18"/>
      <c r="F208" s="18"/>
      <c r="G208" s="18"/>
      <c r="H208" s="18"/>
      <c r="I208" s="18"/>
      <c r="J208" s="18"/>
      <c r="K208" s="60"/>
      <c r="L208" s="113"/>
      <c r="M208" s="113"/>
      <c r="N208" s="17"/>
      <c r="O208" s="106"/>
      <c r="P208" s="253">
        <f t="shared" si="24"/>
        <v>0</v>
      </c>
      <c r="Q208" s="274"/>
      <c r="R208" s="47"/>
      <c r="S208" s="47"/>
      <c r="T208" s="84"/>
    </row>
    <row r="209" spans="1:20" ht="12" customHeight="1" x14ac:dyDescent="0.2">
      <c r="A209" s="14">
        <f t="shared" si="25"/>
        <v>153</v>
      </c>
      <c r="B209" s="278" t="s">
        <v>465</v>
      </c>
      <c r="C209" s="312" t="s">
        <v>466</v>
      </c>
      <c r="D209" s="99">
        <v>6</v>
      </c>
      <c r="E209" s="99">
        <v>5.9</v>
      </c>
      <c r="F209" s="99">
        <v>6</v>
      </c>
      <c r="G209" s="99">
        <v>5.9</v>
      </c>
      <c r="H209" s="99">
        <v>12.1</v>
      </c>
      <c r="I209" s="98">
        <v>6</v>
      </c>
      <c r="J209" s="99">
        <v>6</v>
      </c>
      <c r="K209" s="99"/>
      <c r="L209" s="287"/>
      <c r="M209" s="287"/>
      <c r="N209" s="98"/>
      <c r="O209" s="307"/>
      <c r="P209" s="253">
        <f t="shared" si="24"/>
        <v>47.9</v>
      </c>
      <c r="Q209" s="274"/>
      <c r="R209" s="47"/>
      <c r="S209" s="47"/>
      <c r="T209" s="84"/>
    </row>
    <row r="210" spans="1:20" ht="14.25" customHeight="1" x14ac:dyDescent="0.2">
      <c r="A210" s="14">
        <f t="shared" si="25"/>
        <v>154</v>
      </c>
      <c r="B210" s="278" t="s">
        <v>465</v>
      </c>
      <c r="C210" s="312" t="s">
        <v>467</v>
      </c>
      <c r="D210" s="99">
        <v>1554.5</v>
      </c>
      <c r="E210" s="99">
        <v>1646.6</v>
      </c>
      <c r="F210" s="99">
        <v>1309.0999999999999</v>
      </c>
      <c r="G210" s="99">
        <v>419.2</v>
      </c>
      <c r="H210" s="99">
        <v>1202.5</v>
      </c>
      <c r="I210" s="98">
        <v>6</v>
      </c>
      <c r="J210" s="99">
        <v>48.2</v>
      </c>
      <c r="K210" s="99"/>
      <c r="L210" s="287"/>
      <c r="M210" s="287"/>
      <c r="N210" s="17"/>
      <c r="O210" s="50"/>
      <c r="P210" s="253">
        <f t="shared" si="24"/>
        <v>6186.0999999999995</v>
      </c>
      <c r="Q210" s="274"/>
      <c r="R210" s="47"/>
      <c r="S210" s="47"/>
      <c r="T210" s="84"/>
    </row>
    <row r="211" spans="1:20" x14ac:dyDescent="0.2">
      <c r="A211" s="14">
        <f t="shared" si="25"/>
        <v>155</v>
      </c>
      <c r="B211" s="114" t="s">
        <v>125</v>
      </c>
      <c r="C211" s="157" t="s">
        <v>468</v>
      </c>
      <c r="D211" s="18">
        <v>1412.9</v>
      </c>
      <c r="E211" s="18">
        <v>1461.6</v>
      </c>
      <c r="F211" s="18">
        <v>1068.4000000000001</v>
      </c>
      <c r="G211" s="18">
        <v>1042.0999999999999</v>
      </c>
      <c r="H211" s="18">
        <v>1473.9</v>
      </c>
      <c r="I211" s="17">
        <v>172.5</v>
      </c>
      <c r="J211" s="18">
        <v>350.6</v>
      </c>
      <c r="K211" s="18"/>
      <c r="L211" s="113"/>
      <c r="M211" s="113"/>
      <c r="N211" s="17"/>
      <c r="O211" s="113"/>
      <c r="P211" s="253">
        <f t="shared" si="24"/>
        <v>6982</v>
      </c>
      <c r="Q211" s="274"/>
      <c r="R211" s="47"/>
      <c r="S211" s="47"/>
      <c r="T211" s="84"/>
    </row>
    <row r="212" spans="1:20" x14ac:dyDescent="0.2">
      <c r="A212" s="14">
        <f t="shared" si="25"/>
        <v>156</v>
      </c>
      <c r="B212" s="110" t="s">
        <v>126</v>
      </c>
      <c r="C212" s="157" t="s">
        <v>469</v>
      </c>
      <c r="D212" s="18">
        <v>2400.1999999999998</v>
      </c>
      <c r="E212" s="18">
        <v>746.1</v>
      </c>
      <c r="F212" s="18">
        <v>8.6999999999999993</v>
      </c>
      <c r="G212" s="18">
        <v>5.9</v>
      </c>
      <c r="H212" s="18">
        <v>1615.8</v>
      </c>
      <c r="I212" s="17">
        <v>3904</v>
      </c>
      <c r="J212" s="18">
        <v>2740</v>
      </c>
      <c r="K212" s="18"/>
      <c r="L212" s="113"/>
      <c r="M212" s="113"/>
      <c r="N212" s="48"/>
      <c r="O212" s="48"/>
      <c r="P212" s="253">
        <f t="shared" si="24"/>
        <v>11420.7</v>
      </c>
      <c r="Q212" s="274"/>
      <c r="R212" s="47"/>
      <c r="S212" s="47"/>
      <c r="T212" s="84"/>
    </row>
    <row r="213" spans="1:20" x14ac:dyDescent="0.2">
      <c r="A213" s="14">
        <f t="shared" si="25"/>
        <v>157</v>
      </c>
      <c r="B213" s="110" t="s">
        <v>126</v>
      </c>
      <c r="C213" s="157" t="s">
        <v>470</v>
      </c>
      <c r="D213" s="18">
        <v>2220.9</v>
      </c>
      <c r="E213" s="18">
        <v>3546.3</v>
      </c>
      <c r="F213" s="18">
        <v>3302</v>
      </c>
      <c r="G213" s="18">
        <v>1874.8</v>
      </c>
      <c r="H213" s="18">
        <v>2479.3000000000002</v>
      </c>
      <c r="I213" s="49">
        <v>1979.7</v>
      </c>
      <c r="J213" s="18">
        <v>1636.4</v>
      </c>
      <c r="K213" s="18"/>
      <c r="L213" s="113"/>
      <c r="M213" s="48"/>
      <c r="N213" s="48"/>
      <c r="O213" s="48"/>
      <c r="P213" s="253">
        <f t="shared" si="24"/>
        <v>17039.400000000001</v>
      </c>
      <c r="Q213" s="274"/>
      <c r="R213" s="47"/>
      <c r="S213" s="47"/>
      <c r="T213" s="84"/>
    </row>
    <row r="214" spans="1:20" x14ac:dyDescent="0.2">
      <c r="A214" s="14">
        <f t="shared" si="25"/>
        <v>158</v>
      </c>
      <c r="B214" s="110" t="s">
        <v>127</v>
      </c>
      <c r="C214" s="157" t="s">
        <v>471</v>
      </c>
      <c r="D214" s="18">
        <v>5.9</v>
      </c>
      <c r="E214" s="18">
        <v>6</v>
      </c>
      <c r="F214" s="18">
        <v>5.9</v>
      </c>
      <c r="G214" s="18">
        <v>6</v>
      </c>
      <c r="H214" s="18">
        <v>6</v>
      </c>
      <c r="I214" s="18">
        <v>5.9</v>
      </c>
      <c r="J214" s="18">
        <v>6.1</v>
      </c>
      <c r="K214" s="18"/>
      <c r="L214" s="113"/>
      <c r="M214" s="48"/>
      <c r="N214" s="17"/>
      <c r="O214" s="113"/>
      <c r="P214" s="253">
        <f t="shared" si="24"/>
        <v>41.800000000000004</v>
      </c>
      <c r="Q214" s="274"/>
      <c r="R214" s="47"/>
      <c r="S214" s="47"/>
      <c r="T214" s="84"/>
    </row>
    <row r="215" spans="1:20" x14ac:dyDescent="0.2">
      <c r="A215" s="14">
        <f t="shared" si="25"/>
        <v>159</v>
      </c>
      <c r="B215" s="88" t="s">
        <v>128</v>
      </c>
      <c r="C215" s="157" t="s">
        <v>472</v>
      </c>
      <c r="D215" s="18">
        <v>3763.7</v>
      </c>
      <c r="E215" s="18">
        <v>3706.7</v>
      </c>
      <c r="F215" s="18">
        <v>3143.4</v>
      </c>
      <c r="G215" s="18">
        <v>2837</v>
      </c>
      <c r="H215" s="18">
        <v>3583.3</v>
      </c>
      <c r="I215" s="18">
        <v>3614.2</v>
      </c>
      <c r="J215" s="18">
        <v>2985.4</v>
      </c>
      <c r="K215" s="18"/>
      <c r="L215" s="113"/>
      <c r="M215" s="113"/>
      <c r="N215" s="17"/>
      <c r="O215" s="113"/>
      <c r="P215" s="253">
        <f t="shared" si="24"/>
        <v>23633.7</v>
      </c>
      <c r="Q215" s="274"/>
      <c r="R215" s="47"/>
      <c r="S215" s="47"/>
      <c r="T215" s="84"/>
    </row>
    <row r="216" spans="1:20" x14ac:dyDescent="0.2">
      <c r="A216" s="14">
        <f t="shared" si="25"/>
        <v>160</v>
      </c>
      <c r="B216" s="25" t="s">
        <v>473</v>
      </c>
      <c r="C216" s="325" t="s">
        <v>474</v>
      </c>
      <c r="D216" s="18">
        <v>209.5</v>
      </c>
      <c r="E216" s="18">
        <v>92.3</v>
      </c>
      <c r="F216" s="18">
        <v>18.5</v>
      </c>
      <c r="G216" s="18">
        <v>30.6</v>
      </c>
      <c r="H216" s="18">
        <v>67.7</v>
      </c>
      <c r="I216" s="17">
        <v>5.9</v>
      </c>
      <c r="J216" s="18">
        <v>6.3</v>
      </c>
      <c r="K216" s="18"/>
      <c r="L216" s="113"/>
      <c r="M216" s="113"/>
      <c r="N216" s="17"/>
      <c r="O216" s="113"/>
      <c r="P216" s="253">
        <f t="shared" si="24"/>
        <v>430.8</v>
      </c>
      <c r="Q216" s="274"/>
      <c r="R216" s="47"/>
      <c r="S216" s="47"/>
      <c r="T216" s="84"/>
    </row>
    <row r="217" spans="1:20" x14ac:dyDescent="0.2">
      <c r="A217" s="14">
        <f t="shared" si="25"/>
        <v>161</v>
      </c>
      <c r="B217" s="25" t="s">
        <v>475</v>
      </c>
      <c r="C217" s="325" t="s">
        <v>476</v>
      </c>
      <c r="D217" s="18">
        <v>6</v>
      </c>
      <c r="E217" s="18">
        <v>12.1</v>
      </c>
      <c r="F217" s="18">
        <v>12.1</v>
      </c>
      <c r="G217" s="18">
        <v>12.1</v>
      </c>
      <c r="H217" s="18">
        <v>12.1</v>
      </c>
      <c r="I217" s="17">
        <v>6</v>
      </c>
      <c r="J217" s="18">
        <v>12.2</v>
      </c>
      <c r="K217" s="18"/>
      <c r="L217" s="113"/>
      <c r="M217" s="113"/>
      <c r="N217" s="17"/>
      <c r="O217" s="113"/>
      <c r="P217" s="253">
        <f t="shared" si="24"/>
        <v>72.600000000000009</v>
      </c>
      <c r="Q217" s="274"/>
      <c r="R217" s="47"/>
      <c r="S217" s="47"/>
      <c r="T217" s="84"/>
    </row>
    <row r="218" spans="1:20" x14ac:dyDescent="0.2">
      <c r="A218" s="14"/>
      <c r="B218" s="88"/>
      <c r="C218" s="87"/>
      <c r="D218" s="18"/>
      <c r="E218" s="18"/>
      <c r="F218" s="18"/>
      <c r="G218" s="18"/>
      <c r="H218" s="18"/>
      <c r="I218" s="18"/>
      <c r="J218" s="18"/>
      <c r="K218" s="60"/>
      <c r="L218" s="275"/>
      <c r="M218" s="62"/>
      <c r="N218" s="62"/>
      <c r="O218" s="62"/>
      <c r="P218" s="253"/>
      <c r="Q218" s="274"/>
      <c r="R218" s="47"/>
      <c r="S218" s="47"/>
      <c r="T218" s="84"/>
    </row>
    <row r="219" spans="1:20" x14ac:dyDescent="0.2">
      <c r="A219" s="14"/>
      <c r="B219" s="290" t="s">
        <v>35</v>
      </c>
      <c r="C219" s="271"/>
      <c r="D219" s="261">
        <f t="shared" ref="D219:P219" si="26">SUM(D202:D218)</f>
        <v>21931.100000000002</v>
      </c>
      <c r="E219" s="261">
        <f t="shared" si="26"/>
        <v>20350</v>
      </c>
      <c r="F219" s="261">
        <f t="shared" si="26"/>
        <v>15414.1</v>
      </c>
      <c r="G219" s="261">
        <f t="shared" si="26"/>
        <v>10644</v>
      </c>
      <c r="H219" s="261">
        <f t="shared" si="26"/>
        <v>18208.899999999998</v>
      </c>
      <c r="I219" s="261">
        <f t="shared" si="26"/>
        <v>11719.4</v>
      </c>
      <c r="J219" s="261">
        <f t="shared" si="26"/>
        <v>11101.5</v>
      </c>
      <c r="K219" s="261">
        <f t="shared" si="26"/>
        <v>0</v>
      </c>
      <c r="L219" s="261">
        <f t="shared" si="26"/>
        <v>0</v>
      </c>
      <c r="M219" s="261">
        <f t="shared" si="26"/>
        <v>0</v>
      </c>
      <c r="N219" s="261">
        <f t="shared" si="26"/>
        <v>0</v>
      </c>
      <c r="O219" s="261">
        <f t="shared" si="26"/>
        <v>0</v>
      </c>
      <c r="P219" s="261">
        <f t="shared" si="26"/>
        <v>109369.00000000001</v>
      </c>
      <c r="Q219" s="274"/>
      <c r="R219" s="2"/>
      <c r="S219" s="2"/>
      <c r="T219" s="2"/>
    </row>
    <row r="220" spans="1:20" x14ac:dyDescent="0.2">
      <c r="A220" s="68"/>
      <c r="B220" s="38"/>
      <c r="C220" s="40"/>
      <c r="D220" s="38"/>
      <c r="E220" s="38"/>
      <c r="F220" s="38"/>
      <c r="G220" s="38"/>
      <c r="H220" s="38"/>
      <c r="I220" s="38"/>
      <c r="J220" s="38"/>
      <c r="K220" s="38"/>
      <c r="M220" s="2"/>
      <c r="N220" s="75"/>
      <c r="O220" s="76"/>
      <c r="P220" s="263"/>
      <c r="Q220" s="274"/>
      <c r="R220" s="2"/>
      <c r="S220" s="2"/>
      <c r="T220" s="2"/>
    </row>
    <row r="221" spans="1:20" x14ac:dyDescent="0.2">
      <c r="A221" s="68"/>
      <c r="B221" s="38"/>
      <c r="C221" s="40"/>
      <c r="D221" s="38"/>
      <c r="E221" s="38"/>
      <c r="F221" s="38"/>
      <c r="G221" s="38"/>
      <c r="H221" s="38"/>
      <c r="I221" s="38"/>
      <c r="J221" s="38"/>
      <c r="K221" s="38"/>
      <c r="M221" s="2"/>
      <c r="N221" s="75"/>
      <c r="O221" s="163"/>
      <c r="P221" s="262"/>
      <c r="Q221" s="319"/>
      <c r="R221" s="2"/>
      <c r="S221" s="2"/>
      <c r="T221" s="2"/>
    </row>
    <row r="222" spans="1:20" x14ac:dyDescent="0.2">
      <c r="A222" s="78"/>
      <c r="B222" s="79" t="s">
        <v>132</v>
      </c>
      <c r="C222" s="40"/>
      <c r="D222" s="38"/>
      <c r="E222" s="38"/>
      <c r="F222" s="38"/>
      <c r="G222" s="38"/>
      <c r="H222" s="38"/>
      <c r="I222" s="38"/>
      <c r="J222" s="38"/>
      <c r="K222" s="38"/>
      <c r="M222" s="41"/>
      <c r="N222" s="41"/>
      <c r="O222" s="41"/>
      <c r="P222" s="186"/>
      <c r="Q222" s="41"/>
      <c r="R222" s="41"/>
      <c r="S222" s="41"/>
      <c r="T222" s="43"/>
    </row>
    <row r="223" spans="1:20" x14ac:dyDescent="0.2">
      <c r="A223" s="14">
        <v>162</v>
      </c>
      <c r="B223" s="92">
        <v>2</v>
      </c>
      <c r="C223" s="318" t="s">
        <v>477</v>
      </c>
      <c r="D223" s="18">
        <v>413.3</v>
      </c>
      <c r="E223" s="18">
        <v>474.7</v>
      </c>
      <c r="F223" s="18">
        <v>432</v>
      </c>
      <c r="G223" s="18">
        <v>67.7</v>
      </c>
      <c r="H223" s="18">
        <v>474.7</v>
      </c>
      <c r="I223" s="18">
        <v>92.3</v>
      </c>
      <c r="J223" s="18">
        <v>210.6</v>
      </c>
      <c r="K223" s="18"/>
      <c r="L223" s="113"/>
      <c r="M223" s="113"/>
      <c r="N223" s="17"/>
      <c r="O223" s="113"/>
      <c r="P223" s="253">
        <f t="shared" ref="P223:P240" si="27">SUM(D223:O223)</f>
        <v>2165.3000000000002</v>
      </c>
      <c r="Q223" s="42"/>
      <c r="R223" s="47"/>
      <c r="S223" s="47"/>
      <c r="T223" s="84"/>
    </row>
    <row r="224" spans="1:20" x14ac:dyDescent="0.2">
      <c r="A224" s="14">
        <f t="shared" si="25"/>
        <v>163</v>
      </c>
      <c r="B224" s="110">
        <v>313</v>
      </c>
      <c r="C224" s="157" t="s">
        <v>478</v>
      </c>
      <c r="D224" s="327">
        <v>857.6</v>
      </c>
      <c r="E224" s="327">
        <v>813.9</v>
      </c>
      <c r="F224" s="18">
        <v>148.80000000000001</v>
      </c>
      <c r="G224" s="327">
        <v>98.5</v>
      </c>
      <c r="H224" s="327">
        <v>758.4</v>
      </c>
      <c r="I224" s="18">
        <v>4335.8</v>
      </c>
      <c r="J224" s="327">
        <v>2191</v>
      </c>
      <c r="K224" s="18"/>
      <c r="L224" s="113"/>
      <c r="M224" s="113"/>
      <c r="N224" s="17"/>
      <c r="O224" s="113"/>
      <c r="P224" s="253">
        <f t="shared" si="27"/>
        <v>9204</v>
      </c>
      <c r="Q224" s="47"/>
      <c r="R224" s="47"/>
      <c r="S224" s="47"/>
      <c r="T224" s="84"/>
    </row>
    <row r="225" spans="1:20" x14ac:dyDescent="0.2">
      <c r="A225" s="14">
        <f t="shared" si="25"/>
        <v>164</v>
      </c>
      <c r="B225" s="25">
        <v>338</v>
      </c>
      <c r="C225" s="157" t="s">
        <v>479</v>
      </c>
      <c r="D225" s="18">
        <v>968.5</v>
      </c>
      <c r="E225" s="18">
        <v>1171.7</v>
      </c>
      <c r="F225" s="18">
        <v>500.5</v>
      </c>
      <c r="G225" s="18">
        <v>191</v>
      </c>
      <c r="H225" s="18">
        <v>776.9</v>
      </c>
      <c r="I225" s="18">
        <v>221.8</v>
      </c>
      <c r="J225" s="18">
        <v>27.1</v>
      </c>
      <c r="K225" s="18"/>
      <c r="L225" s="113"/>
      <c r="M225" s="113"/>
      <c r="N225" s="98"/>
      <c r="O225" s="113"/>
      <c r="P225" s="253">
        <f t="shared" si="27"/>
        <v>3857.5</v>
      </c>
      <c r="Q225" s="47"/>
      <c r="R225" s="47"/>
      <c r="S225" s="47"/>
      <c r="T225" s="84"/>
    </row>
    <row r="226" spans="1:20" x14ac:dyDescent="0.2">
      <c r="A226" s="14">
        <f t="shared" si="25"/>
        <v>165</v>
      </c>
      <c r="B226" s="110">
        <v>361</v>
      </c>
      <c r="C226" s="157" t="s">
        <v>480</v>
      </c>
      <c r="D226" s="18">
        <v>493.3</v>
      </c>
      <c r="E226" s="18">
        <v>314.3</v>
      </c>
      <c r="F226" s="18">
        <v>203.9</v>
      </c>
      <c r="G226" s="18">
        <v>437.7</v>
      </c>
      <c r="H226" s="18">
        <v>357.5</v>
      </c>
      <c r="I226" s="17">
        <v>5.9</v>
      </c>
      <c r="J226" s="18">
        <v>10.6</v>
      </c>
      <c r="K226" s="18"/>
      <c r="L226" s="113"/>
      <c r="M226" s="113"/>
      <c r="N226" s="17"/>
      <c r="O226" s="113"/>
      <c r="P226" s="253">
        <f t="shared" si="27"/>
        <v>1823.2</v>
      </c>
      <c r="Q226" s="47"/>
      <c r="R226" s="47"/>
      <c r="S226" s="47"/>
      <c r="T226" s="84"/>
    </row>
    <row r="227" spans="1:20" x14ac:dyDescent="0.2">
      <c r="A227" s="14">
        <f t="shared" si="25"/>
        <v>166</v>
      </c>
      <c r="B227" s="110" t="s">
        <v>133</v>
      </c>
      <c r="C227" s="157" t="s">
        <v>481</v>
      </c>
      <c r="D227" s="18">
        <v>1863.2</v>
      </c>
      <c r="E227" s="18">
        <v>2084.5</v>
      </c>
      <c r="F227" s="18">
        <v>1901.6</v>
      </c>
      <c r="G227" s="18">
        <v>1640.4</v>
      </c>
      <c r="H227" s="18">
        <v>1942.6</v>
      </c>
      <c r="I227" s="18">
        <v>1911.9</v>
      </c>
      <c r="J227" s="18">
        <v>1929.7</v>
      </c>
      <c r="K227" s="18"/>
      <c r="L227" s="113"/>
      <c r="M227" s="113"/>
      <c r="N227" s="17"/>
      <c r="O227" s="113"/>
      <c r="P227" s="253">
        <f t="shared" si="27"/>
        <v>13273.9</v>
      </c>
      <c r="Q227" s="47"/>
      <c r="R227" s="47"/>
      <c r="S227" s="47"/>
      <c r="T227" s="84"/>
    </row>
    <row r="228" spans="1:20" x14ac:dyDescent="0.2">
      <c r="A228" s="14">
        <f t="shared" si="25"/>
        <v>167</v>
      </c>
      <c r="B228" s="110" t="s">
        <v>134</v>
      </c>
      <c r="C228" s="157" t="s">
        <v>482</v>
      </c>
      <c r="D228" s="18">
        <v>2752</v>
      </c>
      <c r="E228" s="18">
        <v>3379.8</v>
      </c>
      <c r="F228" s="18">
        <v>3802.3</v>
      </c>
      <c r="G228" s="18">
        <v>3447.6</v>
      </c>
      <c r="H228" s="18">
        <v>3410.6</v>
      </c>
      <c r="I228" s="18">
        <v>3065.2</v>
      </c>
      <c r="J228" s="18">
        <v>2886.3</v>
      </c>
      <c r="K228" s="18"/>
      <c r="L228" s="113"/>
      <c r="M228" s="113"/>
      <c r="N228" s="17"/>
      <c r="O228" s="113"/>
      <c r="P228" s="253">
        <f t="shared" si="27"/>
        <v>22743.8</v>
      </c>
      <c r="Q228" s="47"/>
      <c r="R228" s="47"/>
      <c r="S228" s="47"/>
      <c r="T228" s="84"/>
    </row>
    <row r="229" spans="1:20" x14ac:dyDescent="0.2">
      <c r="A229" s="14">
        <f t="shared" si="25"/>
        <v>168</v>
      </c>
      <c r="B229" s="110" t="s">
        <v>134</v>
      </c>
      <c r="C229" s="157" t="s">
        <v>483</v>
      </c>
      <c r="D229" s="18">
        <v>92.3</v>
      </c>
      <c r="E229" s="18">
        <v>61.4</v>
      </c>
      <c r="F229" s="18">
        <v>12.2</v>
      </c>
      <c r="G229" s="18">
        <v>6</v>
      </c>
      <c r="H229" s="18">
        <v>55.3</v>
      </c>
      <c r="I229" s="18">
        <v>5.9</v>
      </c>
      <c r="J229" s="18">
        <v>6.1</v>
      </c>
      <c r="K229" s="18"/>
      <c r="L229" s="264"/>
      <c r="M229" s="264"/>
      <c r="N229" s="17"/>
      <c r="O229" s="264"/>
      <c r="P229" s="253">
        <f t="shared" si="27"/>
        <v>239.2</v>
      </c>
      <c r="Q229" s="47"/>
      <c r="R229" s="47"/>
      <c r="S229" s="47"/>
      <c r="T229" s="84"/>
    </row>
    <row r="230" spans="1:20" x14ac:dyDescent="0.2">
      <c r="A230" s="14">
        <f t="shared" si="25"/>
        <v>169</v>
      </c>
      <c r="B230" s="114" t="s">
        <v>135</v>
      </c>
      <c r="C230" s="157" t="s">
        <v>484</v>
      </c>
      <c r="D230" s="18">
        <v>721.8</v>
      </c>
      <c r="E230" s="18">
        <v>715.3</v>
      </c>
      <c r="F230" s="18">
        <v>759.2</v>
      </c>
      <c r="G230" s="18">
        <v>536.4</v>
      </c>
      <c r="H230" s="18">
        <v>764.6</v>
      </c>
      <c r="I230" s="18">
        <v>789.2</v>
      </c>
      <c r="J230" s="18">
        <v>764.4</v>
      </c>
      <c r="K230" s="18"/>
      <c r="L230" s="113"/>
      <c r="M230" s="113"/>
      <c r="N230" s="17"/>
      <c r="O230" s="113"/>
      <c r="P230" s="253">
        <f t="shared" si="27"/>
        <v>5050.8999999999996</v>
      </c>
      <c r="Q230" s="47"/>
      <c r="R230" s="47"/>
      <c r="S230" s="47"/>
      <c r="T230" s="84"/>
    </row>
    <row r="231" spans="1:20" ht="14.25" customHeight="1" x14ac:dyDescent="0.2">
      <c r="A231" s="14">
        <f t="shared" si="25"/>
        <v>170</v>
      </c>
      <c r="B231" s="110" t="s">
        <v>136</v>
      </c>
      <c r="C231" s="157" t="s">
        <v>485</v>
      </c>
      <c r="D231" s="18">
        <v>3991.4</v>
      </c>
      <c r="E231" s="18">
        <v>4002.7</v>
      </c>
      <c r="F231" s="18">
        <v>2724.3</v>
      </c>
      <c r="G231" s="18">
        <v>3608</v>
      </c>
      <c r="H231" s="18">
        <v>3589.5</v>
      </c>
      <c r="I231" s="18">
        <v>5.9</v>
      </c>
      <c r="J231" s="18">
        <v>1068.5</v>
      </c>
      <c r="K231" s="18"/>
      <c r="L231" s="113"/>
      <c r="M231" s="113"/>
      <c r="N231" s="17"/>
      <c r="O231" s="113"/>
      <c r="P231" s="253">
        <f t="shared" si="27"/>
        <v>18990.300000000003</v>
      </c>
      <c r="Q231" s="47"/>
      <c r="R231" s="47"/>
      <c r="S231" s="47"/>
      <c r="T231" s="84"/>
    </row>
    <row r="232" spans="1:20" x14ac:dyDescent="0.2">
      <c r="A232" s="14">
        <f t="shared" si="25"/>
        <v>171</v>
      </c>
      <c r="B232" s="110" t="s">
        <v>136</v>
      </c>
      <c r="C232" s="157" t="s">
        <v>486</v>
      </c>
      <c r="D232" s="18">
        <v>622.9</v>
      </c>
      <c r="E232" s="18">
        <v>585.70000000000005</v>
      </c>
      <c r="F232" s="18">
        <v>185.5</v>
      </c>
      <c r="G232" s="18">
        <v>265</v>
      </c>
      <c r="H232" s="18">
        <v>468.6</v>
      </c>
      <c r="I232" s="18">
        <v>160.1</v>
      </c>
      <c r="J232" s="18">
        <v>422.3</v>
      </c>
      <c r="K232" s="18"/>
      <c r="L232" s="113"/>
      <c r="M232" s="113"/>
      <c r="N232" s="17"/>
      <c r="O232" s="113"/>
      <c r="P232" s="253">
        <f t="shared" si="27"/>
        <v>2710.1</v>
      </c>
      <c r="Q232" s="47"/>
      <c r="R232" s="47"/>
      <c r="S232" s="47"/>
      <c r="T232" s="84"/>
    </row>
    <row r="233" spans="1:20" x14ac:dyDescent="0.2">
      <c r="A233" s="14">
        <f t="shared" si="25"/>
        <v>172</v>
      </c>
      <c r="B233" s="110" t="s">
        <v>137</v>
      </c>
      <c r="C233" s="157" t="s">
        <v>487</v>
      </c>
      <c r="D233" s="18">
        <v>561.20000000000005</v>
      </c>
      <c r="E233" s="18">
        <v>339</v>
      </c>
      <c r="F233" s="18">
        <v>216.3</v>
      </c>
      <c r="G233" s="18">
        <v>141.6</v>
      </c>
      <c r="H233" s="18">
        <v>357.6</v>
      </c>
      <c r="I233" s="18">
        <v>5.9</v>
      </c>
      <c r="J233" s="18">
        <v>7.7</v>
      </c>
      <c r="K233" s="18"/>
      <c r="L233" s="113"/>
      <c r="M233" s="113"/>
      <c r="N233" s="17"/>
      <c r="O233" s="113"/>
      <c r="P233" s="253">
        <f t="shared" si="27"/>
        <v>1629.3</v>
      </c>
      <c r="Q233" s="47"/>
      <c r="R233" s="47"/>
      <c r="S233" s="47"/>
      <c r="T233" s="84"/>
    </row>
    <row r="234" spans="1:20" x14ac:dyDescent="0.2">
      <c r="A234" s="14">
        <f t="shared" si="25"/>
        <v>173</v>
      </c>
      <c r="B234" s="110" t="s">
        <v>137</v>
      </c>
      <c r="C234" s="157" t="s">
        <v>488</v>
      </c>
      <c r="D234" s="18">
        <v>746.3</v>
      </c>
      <c r="E234" s="18">
        <v>462.3</v>
      </c>
      <c r="F234" s="18">
        <v>309</v>
      </c>
      <c r="G234" s="18">
        <v>209.5</v>
      </c>
      <c r="H234" s="18">
        <v>480.9</v>
      </c>
      <c r="I234" s="18">
        <v>5.9</v>
      </c>
      <c r="J234" s="18">
        <v>76.400000000000006</v>
      </c>
      <c r="K234" s="18"/>
      <c r="L234" s="113"/>
      <c r="M234" s="113"/>
      <c r="N234" s="17"/>
      <c r="O234" s="113"/>
      <c r="P234" s="253">
        <f t="shared" si="27"/>
        <v>2290.3000000000002</v>
      </c>
      <c r="Q234" s="47"/>
      <c r="R234" s="47"/>
      <c r="S234" s="47"/>
      <c r="T234" s="84"/>
    </row>
    <row r="235" spans="1:20" x14ac:dyDescent="0.2">
      <c r="A235" s="14">
        <f t="shared" si="25"/>
        <v>174</v>
      </c>
      <c r="B235" s="110" t="s">
        <v>138</v>
      </c>
      <c r="C235" s="157" t="s">
        <v>489</v>
      </c>
      <c r="D235" s="18">
        <v>6</v>
      </c>
      <c r="E235" s="18">
        <v>5.9</v>
      </c>
      <c r="F235" s="18">
        <v>6</v>
      </c>
      <c r="G235" s="18">
        <v>5.9</v>
      </c>
      <c r="H235" s="18">
        <v>12.1</v>
      </c>
      <c r="I235" s="18">
        <v>6</v>
      </c>
      <c r="J235" s="18">
        <v>6</v>
      </c>
      <c r="K235" s="18"/>
      <c r="L235" s="113"/>
      <c r="M235" s="113"/>
      <c r="N235" s="17"/>
      <c r="O235" s="113"/>
      <c r="P235" s="253">
        <f t="shared" si="27"/>
        <v>47.9</v>
      </c>
      <c r="Q235" s="47"/>
      <c r="R235" s="47"/>
      <c r="S235" s="47"/>
      <c r="T235" s="84"/>
    </row>
    <row r="236" spans="1:20" x14ac:dyDescent="0.2">
      <c r="A236" s="14">
        <f t="shared" si="25"/>
        <v>175</v>
      </c>
      <c r="B236" s="110" t="s">
        <v>138</v>
      </c>
      <c r="C236" s="157" t="s">
        <v>490</v>
      </c>
      <c r="D236" s="18">
        <v>3837.3</v>
      </c>
      <c r="E236" s="18">
        <v>2232.6</v>
      </c>
      <c r="F236" s="18">
        <v>1521.3</v>
      </c>
      <c r="G236" s="18">
        <v>1399.9</v>
      </c>
      <c r="H236" s="18">
        <v>2417.6</v>
      </c>
      <c r="I236" s="18">
        <v>456.2</v>
      </c>
      <c r="J236" s="18">
        <v>2186.9</v>
      </c>
      <c r="K236" s="18"/>
      <c r="L236" s="113"/>
      <c r="M236" s="113"/>
      <c r="N236" s="17"/>
      <c r="O236" s="50"/>
      <c r="P236" s="253">
        <f t="shared" si="27"/>
        <v>14051.800000000001</v>
      </c>
      <c r="Q236" s="47"/>
      <c r="R236" s="47"/>
      <c r="S236" s="47"/>
      <c r="T236" s="84"/>
    </row>
    <row r="237" spans="1:20" x14ac:dyDescent="0.2">
      <c r="A237" s="14">
        <f t="shared" si="25"/>
        <v>176</v>
      </c>
      <c r="B237" s="110" t="s">
        <v>140</v>
      </c>
      <c r="C237" s="157" t="s">
        <v>491</v>
      </c>
      <c r="D237" s="18">
        <v>6668.7</v>
      </c>
      <c r="E237" s="18">
        <v>4397.3999999999996</v>
      </c>
      <c r="F237" s="18">
        <v>2375.8000000000002</v>
      </c>
      <c r="G237" s="18">
        <v>2485.4</v>
      </c>
      <c r="H237" s="18">
        <v>3854.7</v>
      </c>
      <c r="I237" s="18">
        <v>5.9</v>
      </c>
      <c r="J237" s="18">
        <v>885.2</v>
      </c>
      <c r="K237" s="18"/>
      <c r="L237" s="50"/>
      <c r="M237" s="50"/>
      <c r="N237" s="17"/>
      <c r="O237" s="50"/>
      <c r="P237" s="253">
        <f t="shared" si="27"/>
        <v>20673.099999999999</v>
      </c>
      <c r="Q237" s="47"/>
      <c r="R237" s="47"/>
      <c r="S237" s="47"/>
      <c r="T237" s="84"/>
    </row>
    <row r="238" spans="1:20" x14ac:dyDescent="0.2">
      <c r="A238" s="14">
        <f t="shared" si="25"/>
        <v>177</v>
      </c>
      <c r="B238" s="110" t="s">
        <v>140</v>
      </c>
      <c r="C238" s="157" t="s">
        <v>492</v>
      </c>
      <c r="D238" s="18">
        <v>1122.4000000000001</v>
      </c>
      <c r="E238" s="18">
        <v>2207.9</v>
      </c>
      <c r="F238" s="18">
        <v>7.2</v>
      </c>
      <c r="G238" s="18">
        <v>1140.8</v>
      </c>
      <c r="H238" s="18">
        <v>776.9</v>
      </c>
      <c r="I238" s="18">
        <v>43</v>
      </c>
      <c r="J238" s="18">
        <v>17.8</v>
      </c>
      <c r="K238" s="18"/>
      <c r="L238" s="50"/>
      <c r="M238" s="50"/>
      <c r="N238" s="17"/>
      <c r="O238" s="50"/>
      <c r="P238" s="253">
        <f t="shared" si="27"/>
        <v>5316</v>
      </c>
      <c r="Q238" s="47"/>
      <c r="R238" s="47"/>
      <c r="S238" s="47"/>
      <c r="T238" s="84"/>
    </row>
    <row r="239" spans="1:20" x14ac:dyDescent="0.2">
      <c r="A239" s="14">
        <f t="shared" si="25"/>
        <v>178</v>
      </c>
      <c r="B239" s="110" t="s">
        <v>141</v>
      </c>
      <c r="C239" s="157" t="s">
        <v>493</v>
      </c>
      <c r="D239" s="17">
        <v>11609.9</v>
      </c>
      <c r="E239" s="17">
        <v>9202.2000000000007</v>
      </c>
      <c r="F239" s="18">
        <v>9881.4</v>
      </c>
      <c r="G239" s="17">
        <v>10627</v>
      </c>
      <c r="H239" s="17">
        <v>9368.7999999999993</v>
      </c>
      <c r="I239" s="17">
        <v>5160.8999999999996</v>
      </c>
      <c r="J239" s="17">
        <v>6028.9</v>
      </c>
      <c r="K239" s="18"/>
      <c r="L239" s="113"/>
      <c r="M239" s="113"/>
      <c r="N239" s="17"/>
      <c r="O239" s="50"/>
      <c r="P239" s="253">
        <f t="shared" si="27"/>
        <v>61879.100000000006</v>
      </c>
      <c r="Q239" s="47"/>
      <c r="R239" s="47"/>
      <c r="S239" s="47"/>
      <c r="T239" s="84"/>
    </row>
    <row r="240" spans="1:20" x14ac:dyDescent="0.2">
      <c r="A240" s="14">
        <f t="shared" si="25"/>
        <v>179</v>
      </c>
      <c r="B240" s="110" t="s">
        <v>141</v>
      </c>
      <c r="C240" s="157" t="s">
        <v>494</v>
      </c>
      <c r="D240" s="17">
        <v>622.9</v>
      </c>
      <c r="E240" s="17">
        <v>887.9</v>
      </c>
      <c r="F240" s="18">
        <v>1376</v>
      </c>
      <c r="G240" s="17">
        <v>1140.8</v>
      </c>
      <c r="H240" s="17">
        <v>826.2</v>
      </c>
      <c r="I240" s="17">
        <v>2521.3000000000002</v>
      </c>
      <c r="J240" s="17">
        <v>851.7</v>
      </c>
      <c r="K240" s="18"/>
      <c r="L240" s="113"/>
      <c r="M240" s="113"/>
      <c r="N240" s="17"/>
      <c r="O240" s="50"/>
      <c r="P240" s="253">
        <f t="shared" si="27"/>
        <v>8226.8000000000011</v>
      </c>
      <c r="Q240" s="47"/>
      <c r="R240" s="47"/>
      <c r="S240" s="47"/>
      <c r="T240" s="84"/>
    </row>
    <row r="241" spans="1:20" x14ac:dyDescent="0.2">
      <c r="A241" s="14"/>
      <c r="B241" s="25"/>
      <c r="C241" s="87"/>
      <c r="D241" s="18"/>
      <c r="E241" s="18"/>
      <c r="F241" s="18"/>
      <c r="G241" s="18"/>
      <c r="H241" s="18"/>
      <c r="I241" s="18"/>
      <c r="J241" s="18"/>
      <c r="K241" s="60"/>
      <c r="L241" s="61"/>
      <c r="M241" s="62"/>
      <c r="N241" s="17"/>
      <c r="O241" s="64"/>
      <c r="P241" s="253"/>
      <c r="Q241" s="47"/>
      <c r="R241" s="47"/>
      <c r="S241" s="47"/>
      <c r="T241" s="84"/>
    </row>
    <row r="242" spans="1:20" x14ac:dyDescent="0.2">
      <c r="A242" s="14"/>
      <c r="B242" s="259" t="s">
        <v>35</v>
      </c>
      <c r="C242" s="271"/>
      <c r="D242" s="261">
        <f t="shared" ref="D242:P242" si="28">SUM(D223:D241)</f>
        <v>37951.000000000007</v>
      </c>
      <c r="E242" s="261">
        <f t="shared" si="28"/>
        <v>33339.199999999997</v>
      </c>
      <c r="F242" s="261">
        <f t="shared" si="28"/>
        <v>26363.299999999996</v>
      </c>
      <c r="G242" s="261">
        <f t="shared" si="28"/>
        <v>27449.199999999997</v>
      </c>
      <c r="H242" s="261">
        <f t="shared" si="28"/>
        <v>30693.500000000004</v>
      </c>
      <c r="I242" s="261">
        <f t="shared" si="28"/>
        <v>18799.100000000002</v>
      </c>
      <c r="J242" s="261">
        <f t="shared" si="28"/>
        <v>19577.2</v>
      </c>
      <c r="K242" s="261">
        <f t="shared" si="28"/>
        <v>0</v>
      </c>
      <c r="L242" s="261">
        <f t="shared" si="28"/>
        <v>0</v>
      </c>
      <c r="M242" s="261">
        <f t="shared" si="28"/>
        <v>0</v>
      </c>
      <c r="N242" s="261">
        <f t="shared" si="28"/>
        <v>0</v>
      </c>
      <c r="O242" s="261">
        <f t="shared" si="28"/>
        <v>0</v>
      </c>
      <c r="P242" s="261">
        <f t="shared" si="28"/>
        <v>194172.5</v>
      </c>
      <c r="Q242" s="37"/>
      <c r="R242" s="2"/>
      <c r="S242" s="2"/>
      <c r="T242" s="2"/>
    </row>
    <row r="243" spans="1:20" x14ac:dyDescent="0.2">
      <c r="A243" s="272"/>
      <c r="B243" s="38"/>
      <c r="C243" s="40"/>
      <c r="D243" s="38"/>
      <c r="E243" s="38"/>
      <c r="F243" s="38"/>
      <c r="G243" s="38"/>
      <c r="H243" s="38"/>
      <c r="I243" s="38"/>
      <c r="J243" s="38"/>
      <c r="K243" s="38"/>
      <c r="M243" s="2"/>
      <c r="N243" s="75"/>
      <c r="O243" s="331"/>
      <c r="P243" s="262"/>
      <c r="Q243" s="37"/>
      <c r="R243" s="2"/>
      <c r="S243" s="2"/>
      <c r="T243" s="2"/>
    </row>
    <row r="244" spans="1:20" x14ac:dyDescent="0.2">
      <c r="A244" s="68"/>
      <c r="B244" s="38"/>
      <c r="C244" s="40"/>
      <c r="D244" s="38"/>
      <c r="E244" s="38"/>
      <c r="F244" s="38"/>
      <c r="G244" s="38"/>
      <c r="H244" s="38"/>
      <c r="I244" s="38"/>
      <c r="J244" s="38"/>
      <c r="K244" s="38"/>
      <c r="M244" s="2"/>
      <c r="N244" s="75"/>
      <c r="O244" s="76"/>
      <c r="P244" s="263"/>
      <c r="Q244" s="274"/>
      <c r="R244" s="2"/>
      <c r="S244" s="2"/>
      <c r="T244" s="2"/>
    </row>
    <row r="245" spans="1:20" x14ac:dyDescent="0.2">
      <c r="A245" s="78"/>
      <c r="B245" s="79" t="s">
        <v>142</v>
      </c>
      <c r="C245" s="40"/>
      <c r="D245" s="38"/>
      <c r="E245" s="38"/>
      <c r="F245" s="38"/>
      <c r="G245" s="38"/>
      <c r="H245" s="38"/>
      <c r="I245" s="38"/>
      <c r="J245" s="38"/>
      <c r="K245" s="38"/>
      <c r="M245" s="41"/>
      <c r="N245" s="41"/>
      <c r="O245" s="41"/>
      <c r="P245" s="186"/>
      <c r="Q245" s="41"/>
      <c r="R245" s="41"/>
      <c r="S245" s="41"/>
      <c r="T245" s="43"/>
    </row>
    <row r="246" spans="1:20" x14ac:dyDescent="0.2">
      <c r="A246" s="14">
        <v>180</v>
      </c>
      <c r="B246" s="25">
        <v>81</v>
      </c>
      <c r="C246" s="157" t="s">
        <v>495</v>
      </c>
      <c r="D246" s="18">
        <v>629.20000000000005</v>
      </c>
      <c r="E246" s="18">
        <v>777</v>
      </c>
      <c r="F246" s="18">
        <v>549.4</v>
      </c>
      <c r="G246" s="18">
        <v>277.3</v>
      </c>
      <c r="H246" s="18">
        <v>628.9</v>
      </c>
      <c r="I246" s="18">
        <v>6</v>
      </c>
      <c r="J246" s="18">
        <v>206.6</v>
      </c>
      <c r="K246" s="18"/>
      <c r="L246" s="113"/>
      <c r="M246" s="113"/>
      <c r="N246" s="98"/>
      <c r="O246" s="113"/>
      <c r="P246" s="253">
        <f t="shared" ref="P246:P263" si="29">SUM(D246:O246)</f>
        <v>3074.4</v>
      </c>
      <c r="Q246" s="274"/>
      <c r="R246" s="47"/>
      <c r="S246" s="47"/>
      <c r="T246" s="84"/>
    </row>
    <row r="247" spans="1:20" x14ac:dyDescent="0.2">
      <c r="A247" s="14">
        <f t="shared" si="25"/>
        <v>181</v>
      </c>
      <c r="B247" s="25" t="s">
        <v>143</v>
      </c>
      <c r="C247" s="157" t="s">
        <v>496</v>
      </c>
      <c r="D247" s="18">
        <v>400.8</v>
      </c>
      <c r="E247" s="18">
        <v>326.7</v>
      </c>
      <c r="F247" s="18">
        <v>358</v>
      </c>
      <c r="G247" s="18">
        <v>345.2</v>
      </c>
      <c r="H247" s="18">
        <v>382.2</v>
      </c>
      <c r="I247" s="17">
        <v>505.5</v>
      </c>
      <c r="J247" s="18">
        <v>398.3</v>
      </c>
      <c r="K247" s="18"/>
      <c r="L247" s="113"/>
      <c r="M247" s="113"/>
      <c r="N247" s="98"/>
      <c r="O247" s="113"/>
      <c r="P247" s="253">
        <f t="shared" si="29"/>
        <v>2716.7000000000003</v>
      </c>
      <c r="Q247" s="274"/>
      <c r="R247" s="47"/>
      <c r="S247" s="47"/>
      <c r="T247" s="84"/>
    </row>
    <row r="248" spans="1:20" x14ac:dyDescent="0.2">
      <c r="A248" s="14">
        <f t="shared" si="25"/>
        <v>182</v>
      </c>
      <c r="B248" s="25" t="s">
        <v>144</v>
      </c>
      <c r="C248" s="157" t="s">
        <v>497</v>
      </c>
      <c r="D248" s="18">
        <v>561.20000000000005</v>
      </c>
      <c r="E248" s="18">
        <v>814</v>
      </c>
      <c r="F248" s="18">
        <v>666.5</v>
      </c>
      <c r="G248" s="18">
        <v>450.1</v>
      </c>
      <c r="H248" s="18">
        <v>622.70000000000005</v>
      </c>
      <c r="I248" s="18">
        <v>5.9</v>
      </c>
      <c r="J248" s="18">
        <v>196</v>
      </c>
      <c r="K248" s="18"/>
      <c r="L248" s="113"/>
      <c r="M248" s="113"/>
      <c r="N248" s="98"/>
      <c r="O248" s="113"/>
      <c r="P248" s="253">
        <f t="shared" si="29"/>
        <v>3316.4</v>
      </c>
      <c r="Q248" s="274"/>
      <c r="R248" s="47"/>
      <c r="S248" s="47"/>
      <c r="T248" s="84"/>
    </row>
    <row r="249" spans="1:20" x14ac:dyDescent="0.2">
      <c r="A249" s="14">
        <f t="shared" si="25"/>
        <v>183</v>
      </c>
      <c r="B249" s="25" t="s">
        <v>145</v>
      </c>
      <c r="C249" s="157" t="s">
        <v>498</v>
      </c>
      <c r="D249" s="18">
        <v>1202.8</v>
      </c>
      <c r="E249" s="18">
        <v>1276.5999999999999</v>
      </c>
      <c r="F249" s="18">
        <v>494.5</v>
      </c>
      <c r="G249" s="18">
        <v>271.2</v>
      </c>
      <c r="H249" s="18">
        <v>863.3</v>
      </c>
      <c r="I249" s="18">
        <v>5.9</v>
      </c>
      <c r="J249" s="18">
        <v>336.3</v>
      </c>
      <c r="K249" s="18"/>
      <c r="L249" s="113"/>
      <c r="M249" s="113"/>
      <c r="N249" s="98"/>
      <c r="O249" s="113"/>
      <c r="P249" s="253">
        <f t="shared" si="29"/>
        <v>4450.5999999999995</v>
      </c>
      <c r="Q249" s="274"/>
      <c r="R249" s="47"/>
      <c r="S249" s="47"/>
      <c r="T249" s="84"/>
    </row>
    <row r="250" spans="1:20" x14ac:dyDescent="0.2">
      <c r="A250" s="14">
        <f t="shared" si="25"/>
        <v>184</v>
      </c>
      <c r="B250" s="110" t="s">
        <v>499</v>
      </c>
      <c r="C250" s="157" t="s">
        <v>500</v>
      </c>
      <c r="D250" s="327">
        <v>2196.4</v>
      </c>
      <c r="E250" s="327">
        <v>2004.4</v>
      </c>
      <c r="F250" s="18">
        <v>329.1</v>
      </c>
      <c r="G250" s="18">
        <v>339</v>
      </c>
      <c r="H250" s="327">
        <v>1615.8</v>
      </c>
      <c r="I250" s="327">
        <v>5.9</v>
      </c>
      <c r="J250" s="327">
        <v>430.3</v>
      </c>
      <c r="K250" s="18"/>
      <c r="L250" s="113"/>
      <c r="M250" s="113"/>
      <c r="N250" s="17"/>
      <c r="O250" s="113"/>
      <c r="P250" s="253">
        <f t="shared" si="29"/>
        <v>6920.9000000000005</v>
      </c>
      <c r="Q250" s="37"/>
      <c r="R250" s="47"/>
      <c r="S250" s="47"/>
      <c r="T250" s="84"/>
    </row>
    <row r="251" spans="1:20" x14ac:dyDescent="0.2">
      <c r="A251" s="14">
        <f t="shared" si="25"/>
        <v>185</v>
      </c>
      <c r="B251" s="25" t="s">
        <v>147</v>
      </c>
      <c r="C251" s="157"/>
      <c r="D251" s="327"/>
      <c r="E251" s="327"/>
      <c r="F251" s="18"/>
      <c r="G251" s="18"/>
      <c r="H251" s="327"/>
      <c r="I251" s="327"/>
      <c r="J251" s="327"/>
      <c r="K251" s="18"/>
      <c r="L251" s="113"/>
      <c r="M251" s="113"/>
      <c r="N251" s="17"/>
      <c r="O251" s="113"/>
      <c r="P251" s="253">
        <f t="shared" si="29"/>
        <v>0</v>
      </c>
      <c r="Q251" s="37"/>
      <c r="R251" s="47"/>
      <c r="S251" s="47"/>
      <c r="T251" s="84"/>
    </row>
    <row r="252" spans="1:20" x14ac:dyDescent="0.2">
      <c r="A252" s="14">
        <f t="shared" si="25"/>
        <v>186</v>
      </c>
      <c r="B252" s="110" t="s">
        <v>148</v>
      </c>
      <c r="C252" s="157" t="s">
        <v>501</v>
      </c>
      <c r="D252" s="18">
        <v>2708.3</v>
      </c>
      <c r="E252" s="18">
        <v>1831.7</v>
      </c>
      <c r="F252" s="18">
        <v>1310.4000000000001</v>
      </c>
      <c r="G252" s="18">
        <v>1103.8</v>
      </c>
      <c r="H252" s="18">
        <v>1905.7</v>
      </c>
      <c r="I252" s="18">
        <v>573.4</v>
      </c>
      <c r="J252" s="18">
        <v>1165.8</v>
      </c>
      <c r="K252" s="18"/>
      <c r="L252" s="113"/>
      <c r="M252" s="113"/>
      <c r="N252" s="17"/>
      <c r="O252" s="50"/>
      <c r="P252" s="253">
        <f t="shared" si="29"/>
        <v>10599.099999999999</v>
      </c>
      <c r="Q252" s="274"/>
      <c r="R252" s="47"/>
      <c r="S252" s="47"/>
      <c r="T252" s="84"/>
    </row>
    <row r="253" spans="1:20" x14ac:dyDescent="0.2">
      <c r="A253" s="14">
        <f t="shared" si="25"/>
        <v>187</v>
      </c>
      <c r="B253" s="25" t="s">
        <v>502</v>
      </c>
      <c r="C253" s="157"/>
      <c r="D253" s="18"/>
      <c r="E253" s="18"/>
      <c r="F253" s="18"/>
      <c r="G253" s="18"/>
      <c r="H253" s="18"/>
      <c r="I253" s="18"/>
      <c r="J253" s="18"/>
      <c r="K253" s="18"/>
      <c r="L253" s="113"/>
      <c r="M253" s="113"/>
      <c r="N253" s="17"/>
      <c r="O253" s="50"/>
      <c r="P253" s="253">
        <f t="shared" si="29"/>
        <v>0</v>
      </c>
      <c r="Q253" s="274"/>
      <c r="R253" s="47"/>
      <c r="S253" s="47"/>
      <c r="T253" s="84"/>
    </row>
    <row r="254" spans="1:20" x14ac:dyDescent="0.2">
      <c r="A254" s="14">
        <f t="shared" si="25"/>
        <v>188</v>
      </c>
      <c r="B254" s="25" t="s">
        <v>150</v>
      </c>
      <c r="C254" s="157" t="s">
        <v>503</v>
      </c>
      <c r="D254" s="17">
        <v>3140.2</v>
      </c>
      <c r="E254" s="18">
        <v>2349.6999999999998</v>
      </c>
      <c r="F254" s="18">
        <v>1705.7</v>
      </c>
      <c r="G254" s="18">
        <v>1825.4</v>
      </c>
      <c r="H254" s="17">
        <v>2288.1</v>
      </c>
      <c r="I254" s="17">
        <v>5.9</v>
      </c>
      <c r="J254" s="17">
        <v>821.7</v>
      </c>
      <c r="K254" s="18"/>
      <c r="L254" s="113"/>
      <c r="M254" s="113"/>
      <c r="N254" s="17"/>
      <c r="O254" s="50"/>
      <c r="P254" s="253">
        <f t="shared" si="29"/>
        <v>12136.7</v>
      </c>
      <c r="Q254" s="274"/>
      <c r="R254" s="47"/>
      <c r="S254" s="47"/>
      <c r="T254" s="84"/>
    </row>
    <row r="255" spans="1:20" x14ac:dyDescent="0.2">
      <c r="A255" s="14">
        <f t="shared" si="25"/>
        <v>189</v>
      </c>
      <c r="B255" s="114" t="s">
        <v>151</v>
      </c>
      <c r="C255" s="318" t="s">
        <v>504</v>
      </c>
      <c r="D255" s="327">
        <v>1887.6</v>
      </c>
      <c r="E255" s="327">
        <v>776.9</v>
      </c>
      <c r="F255" s="18">
        <v>742.1</v>
      </c>
      <c r="G255" s="18">
        <v>641.20000000000005</v>
      </c>
      <c r="H255" s="327">
        <v>1097.7</v>
      </c>
      <c r="I255" s="327">
        <v>5.9</v>
      </c>
      <c r="J255" s="327">
        <v>142.80000000000001</v>
      </c>
      <c r="K255" s="18"/>
      <c r="L255" s="113"/>
      <c r="M255" s="113"/>
      <c r="N255" s="17"/>
      <c r="O255" s="50"/>
      <c r="P255" s="253">
        <f t="shared" si="29"/>
        <v>5294.2</v>
      </c>
      <c r="Q255" s="274"/>
      <c r="R255" s="47"/>
      <c r="S255" s="47"/>
      <c r="T255" s="84"/>
    </row>
    <row r="256" spans="1:20" x14ac:dyDescent="0.2">
      <c r="A256" s="14">
        <f t="shared" si="25"/>
        <v>190</v>
      </c>
      <c r="B256" s="110" t="s">
        <v>152</v>
      </c>
      <c r="C256" s="157" t="s">
        <v>505</v>
      </c>
      <c r="D256" s="18">
        <v>1788.8</v>
      </c>
      <c r="E256" s="18">
        <v>1116.2</v>
      </c>
      <c r="F256" s="18">
        <v>470.6</v>
      </c>
      <c r="G256" s="18">
        <v>376</v>
      </c>
      <c r="H256" s="18">
        <v>968.1</v>
      </c>
      <c r="I256" s="18">
        <v>221.8</v>
      </c>
      <c r="J256" s="18">
        <v>639.70000000000005</v>
      </c>
      <c r="K256" s="18"/>
      <c r="L256" s="113"/>
      <c r="M256" s="113"/>
      <c r="N256" s="17"/>
      <c r="O256" s="50"/>
      <c r="P256" s="253">
        <f t="shared" si="29"/>
        <v>5581.2</v>
      </c>
      <c r="Q256" s="274"/>
      <c r="R256" s="47"/>
      <c r="S256" s="47"/>
      <c r="T256" s="84"/>
    </row>
    <row r="257" spans="1:20" x14ac:dyDescent="0.2">
      <c r="A257" s="14">
        <f t="shared" si="25"/>
        <v>191</v>
      </c>
      <c r="B257" s="110" t="s">
        <v>153</v>
      </c>
      <c r="C257" s="157" t="s">
        <v>506</v>
      </c>
      <c r="D257" s="18">
        <v>3226.7</v>
      </c>
      <c r="E257" s="18">
        <v>3083.7</v>
      </c>
      <c r="F257" s="18">
        <v>2174.5</v>
      </c>
      <c r="G257" s="18">
        <v>2627.3</v>
      </c>
      <c r="H257" s="18">
        <v>2812.3</v>
      </c>
      <c r="I257" s="18">
        <v>1085.4000000000001</v>
      </c>
      <c r="J257" s="18">
        <v>1021.2</v>
      </c>
      <c r="K257" s="18"/>
      <c r="L257" s="113"/>
      <c r="M257" s="113"/>
      <c r="N257" s="17"/>
      <c r="O257" s="50"/>
      <c r="P257" s="253">
        <f t="shared" si="29"/>
        <v>16031.1</v>
      </c>
      <c r="Q257" s="274"/>
      <c r="R257" s="47"/>
      <c r="S257" s="47"/>
      <c r="T257" s="84"/>
    </row>
    <row r="258" spans="1:20" ht="15.75" customHeight="1" x14ac:dyDescent="0.2">
      <c r="A258" s="14">
        <f t="shared" si="25"/>
        <v>192</v>
      </c>
      <c r="B258" s="110" t="s">
        <v>154</v>
      </c>
      <c r="C258" s="157" t="s">
        <v>507</v>
      </c>
      <c r="D258" s="17">
        <v>6546.7</v>
      </c>
      <c r="E258" s="18">
        <v>6155.3</v>
      </c>
      <c r="F258" s="18">
        <v>5027.7</v>
      </c>
      <c r="G258" s="18">
        <v>5958</v>
      </c>
      <c r="H258" s="17">
        <v>6377.3</v>
      </c>
      <c r="I258" s="17">
        <v>1683.6</v>
      </c>
      <c r="J258" s="17">
        <v>4653</v>
      </c>
      <c r="K258" s="18"/>
      <c r="L258" s="113"/>
      <c r="M258" s="113"/>
      <c r="N258" s="17"/>
      <c r="O258" s="50"/>
      <c r="P258" s="253">
        <f t="shared" si="29"/>
        <v>36401.599999999999</v>
      </c>
      <c r="Q258" s="274"/>
      <c r="R258" s="47"/>
      <c r="S258" s="47"/>
      <c r="T258" s="84"/>
    </row>
    <row r="259" spans="1:20" x14ac:dyDescent="0.2">
      <c r="A259" s="14">
        <f t="shared" si="25"/>
        <v>193</v>
      </c>
      <c r="B259" s="110" t="s">
        <v>154</v>
      </c>
      <c r="C259" s="157" t="s">
        <v>508</v>
      </c>
      <c r="D259" s="17">
        <v>801.6</v>
      </c>
      <c r="E259" s="18">
        <v>635.1</v>
      </c>
      <c r="F259" s="18">
        <v>111.7</v>
      </c>
      <c r="G259" s="18">
        <v>616.5</v>
      </c>
      <c r="H259" s="17">
        <v>357.5</v>
      </c>
      <c r="I259" s="17">
        <v>1202.5</v>
      </c>
      <c r="J259" s="17">
        <v>376.2</v>
      </c>
      <c r="K259" s="18"/>
      <c r="L259" s="113"/>
      <c r="M259" s="113"/>
      <c r="N259" s="17"/>
      <c r="O259" s="50"/>
      <c r="P259" s="253">
        <f t="shared" si="29"/>
        <v>4101.1000000000004</v>
      </c>
      <c r="Q259" s="274"/>
      <c r="R259" s="47"/>
      <c r="S259" s="47"/>
      <c r="T259" s="84"/>
    </row>
    <row r="260" spans="1:20" x14ac:dyDescent="0.2">
      <c r="A260" s="14">
        <f t="shared" si="25"/>
        <v>194</v>
      </c>
      <c r="B260" s="110" t="s">
        <v>155</v>
      </c>
      <c r="C260" s="157" t="s">
        <v>509</v>
      </c>
      <c r="D260" s="17">
        <v>1487</v>
      </c>
      <c r="E260" s="17">
        <v>2392.9</v>
      </c>
      <c r="F260" s="18">
        <v>797.1</v>
      </c>
      <c r="G260" s="18">
        <v>493.2</v>
      </c>
      <c r="H260" s="17">
        <v>1467.7</v>
      </c>
      <c r="I260" s="17">
        <v>6</v>
      </c>
      <c r="J260" s="17">
        <v>92.4</v>
      </c>
      <c r="K260" s="18"/>
      <c r="L260" s="113"/>
      <c r="M260" s="113"/>
      <c r="N260" s="17"/>
      <c r="O260" s="113"/>
      <c r="P260" s="253">
        <f t="shared" si="29"/>
        <v>6736.2999999999993</v>
      </c>
      <c r="Q260" s="274"/>
      <c r="R260" s="47"/>
      <c r="S260" s="47"/>
      <c r="T260" s="84"/>
    </row>
    <row r="261" spans="1:20" x14ac:dyDescent="0.2">
      <c r="A261" s="14">
        <f t="shared" si="25"/>
        <v>195</v>
      </c>
      <c r="B261" s="110" t="s">
        <v>510</v>
      </c>
      <c r="C261" s="157" t="s">
        <v>511</v>
      </c>
      <c r="D261" s="17">
        <v>431.9</v>
      </c>
      <c r="E261" s="17">
        <v>1208.5999999999999</v>
      </c>
      <c r="F261" s="18">
        <v>728.1</v>
      </c>
      <c r="G261" s="18">
        <v>863.3</v>
      </c>
      <c r="H261" s="17">
        <v>770.7</v>
      </c>
      <c r="I261" s="17">
        <v>2497.8000000000002</v>
      </c>
      <c r="J261" s="17">
        <v>1495.4</v>
      </c>
      <c r="K261" s="18"/>
      <c r="L261" s="113"/>
      <c r="M261" s="113"/>
      <c r="N261" s="17"/>
      <c r="O261" s="113"/>
      <c r="P261" s="253">
        <f t="shared" si="29"/>
        <v>7995.7999999999993</v>
      </c>
      <c r="Q261" s="274"/>
      <c r="R261" s="47"/>
      <c r="S261" s="47"/>
      <c r="T261" s="84"/>
    </row>
    <row r="262" spans="1:20" x14ac:dyDescent="0.2">
      <c r="A262" s="14">
        <f t="shared" si="25"/>
        <v>196</v>
      </c>
      <c r="B262" s="88" t="s">
        <v>157</v>
      </c>
      <c r="C262" s="324" t="s">
        <v>512</v>
      </c>
      <c r="D262" s="18">
        <v>2585.1999999999998</v>
      </c>
      <c r="E262" s="18">
        <v>2429.9</v>
      </c>
      <c r="F262" s="18">
        <v>2136.6999999999998</v>
      </c>
      <c r="G262" s="18">
        <v>1862.5</v>
      </c>
      <c r="H262" s="18">
        <v>2442.3000000000002</v>
      </c>
      <c r="I262" s="18">
        <v>1634.2</v>
      </c>
      <c r="J262" s="18">
        <v>1833.7</v>
      </c>
      <c r="K262" s="18"/>
      <c r="L262" s="48"/>
      <c r="M262" s="18"/>
      <c r="N262" s="145"/>
      <c r="O262" s="17"/>
      <c r="P262" s="253">
        <f t="shared" si="29"/>
        <v>14924.5</v>
      </c>
      <c r="Q262" s="274"/>
      <c r="R262" s="47"/>
      <c r="S262" s="47"/>
      <c r="T262" s="84"/>
    </row>
    <row r="263" spans="1:20" x14ac:dyDescent="0.2">
      <c r="A263" s="14">
        <f t="shared" si="25"/>
        <v>197</v>
      </c>
      <c r="B263" s="88" t="s">
        <v>513</v>
      </c>
      <c r="C263" s="324" t="s">
        <v>514</v>
      </c>
      <c r="D263" s="18">
        <v>215.7</v>
      </c>
      <c r="E263" s="18">
        <v>215.7</v>
      </c>
      <c r="F263" s="18">
        <v>215.9</v>
      </c>
      <c r="G263" s="18">
        <v>215.6</v>
      </c>
      <c r="H263" s="18">
        <v>215.6</v>
      </c>
      <c r="I263" s="18">
        <v>172.5</v>
      </c>
      <c r="J263" s="18">
        <v>8.3000000000000007</v>
      </c>
      <c r="K263" s="18"/>
      <c r="L263" s="48"/>
      <c r="M263" s="18"/>
      <c r="N263" s="145"/>
      <c r="O263" s="17"/>
      <c r="P263" s="253">
        <f t="shared" si="29"/>
        <v>1259.3</v>
      </c>
      <c r="Q263" s="274"/>
      <c r="R263" s="47"/>
      <c r="S263" s="47"/>
      <c r="T263" s="84"/>
    </row>
    <row r="264" spans="1:20" x14ac:dyDescent="0.2">
      <c r="A264" s="14"/>
      <c r="B264" s="25"/>
      <c r="C264" s="332"/>
      <c r="D264" s="18"/>
      <c r="E264" s="18"/>
      <c r="F264" s="18"/>
      <c r="G264" s="18"/>
      <c r="H264" s="18"/>
      <c r="I264" s="18"/>
      <c r="J264" s="18"/>
      <c r="K264" s="60"/>
      <c r="L264" s="275"/>
      <c r="M264" s="61"/>
      <c r="N264" s="90"/>
      <c r="O264" s="168"/>
      <c r="P264" s="253"/>
      <c r="Q264" s="274"/>
      <c r="R264" s="2"/>
      <c r="S264" s="2"/>
      <c r="T264" s="2"/>
    </row>
    <row r="265" spans="1:20" x14ac:dyDescent="0.2">
      <c r="A265" s="14"/>
      <c r="B265" s="259" t="s">
        <v>35</v>
      </c>
      <c r="C265" s="271"/>
      <c r="D265" s="261">
        <f t="shared" ref="D265:P265" si="30">SUM(D246:D264)</f>
        <v>29810.100000000002</v>
      </c>
      <c r="E265" s="261">
        <f t="shared" si="30"/>
        <v>27394.400000000001</v>
      </c>
      <c r="F265" s="261">
        <f t="shared" si="30"/>
        <v>17818.000000000004</v>
      </c>
      <c r="G265" s="261">
        <f t="shared" si="30"/>
        <v>18265.599999999999</v>
      </c>
      <c r="H265" s="261">
        <f t="shared" si="30"/>
        <v>24815.899999999998</v>
      </c>
      <c r="I265" s="261">
        <f t="shared" si="30"/>
        <v>9618.2000000000007</v>
      </c>
      <c r="J265" s="261">
        <f t="shared" si="30"/>
        <v>13817.7</v>
      </c>
      <c r="K265" s="261">
        <f t="shared" si="30"/>
        <v>0</v>
      </c>
      <c r="L265" s="261">
        <f t="shared" si="30"/>
        <v>0</v>
      </c>
      <c r="M265" s="261">
        <f t="shared" si="30"/>
        <v>0</v>
      </c>
      <c r="N265" s="261">
        <f t="shared" si="30"/>
        <v>0</v>
      </c>
      <c r="O265" s="261">
        <f t="shared" si="30"/>
        <v>0</v>
      </c>
      <c r="P265" s="261">
        <f t="shared" si="30"/>
        <v>141539.9</v>
      </c>
      <c r="Q265" s="274"/>
      <c r="R265" s="2"/>
      <c r="S265" s="2"/>
      <c r="T265" s="2"/>
    </row>
    <row r="266" spans="1:20" x14ac:dyDescent="0.2">
      <c r="A266" s="272"/>
      <c r="B266" s="38"/>
      <c r="C266" s="40"/>
      <c r="D266" s="38"/>
      <c r="E266" s="38"/>
      <c r="F266" s="38"/>
      <c r="G266" s="38"/>
      <c r="H266" s="38"/>
      <c r="I266" s="38"/>
      <c r="J266" s="38"/>
      <c r="K266" s="38"/>
      <c r="M266" s="2"/>
      <c r="N266" s="75"/>
      <c r="O266" s="170"/>
      <c r="P266" s="263"/>
      <c r="Q266" s="274"/>
      <c r="R266" s="2"/>
      <c r="S266" s="2"/>
      <c r="T266" s="2"/>
    </row>
    <row r="267" spans="1:20" x14ac:dyDescent="0.2">
      <c r="A267" s="68"/>
      <c r="B267" s="38"/>
      <c r="C267" s="40"/>
      <c r="D267" s="38"/>
      <c r="E267" s="38"/>
      <c r="F267" s="38"/>
      <c r="G267" s="38"/>
      <c r="H267" s="38"/>
      <c r="I267" s="38"/>
      <c r="J267" s="38"/>
      <c r="K267" s="38"/>
      <c r="M267" s="2"/>
      <c r="N267" s="75"/>
      <c r="O267" s="170"/>
      <c r="P267" s="263"/>
      <c r="Q267" s="274"/>
      <c r="R267" s="2"/>
      <c r="S267" s="2"/>
      <c r="T267" s="2"/>
    </row>
    <row r="268" spans="1:20" x14ac:dyDescent="0.2">
      <c r="A268" s="78"/>
      <c r="B268" s="79" t="s">
        <v>159</v>
      </c>
      <c r="C268" s="40"/>
      <c r="D268" s="38"/>
      <c r="E268" s="38"/>
      <c r="F268" s="38"/>
      <c r="G268" s="38"/>
      <c r="H268" s="38"/>
      <c r="I268" s="38"/>
      <c r="J268" s="38"/>
      <c r="K268" s="38"/>
      <c r="M268" s="41"/>
      <c r="N268" s="41"/>
      <c r="O268" s="41"/>
      <c r="P268" s="186"/>
      <c r="Q268" s="41"/>
      <c r="R268" s="41"/>
      <c r="S268" s="41"/>
      <c r="T268" s="43"/>
    </row>
    <row r="269" spans="1:20" x14ac:dyDescent="0.2">
      <c r="A269" s="14">
        <v>198</v>
      </c>
      <c r="B269" s="92">
        <v>20</v>
      </c>
      <c r="C269" s="157" t="s">
        <v>515</v>
      </c>
      <c r="D269" s="18">
        <v>709.3</v>
      </c>
      <c r="E269" s="18">
        <v>832.4</v>
      </c>
      <c r="F269" s="18">
        <v>407.7</v>
      </c>
      <c r="G269" s="18">
        <v>203.3</v>
      </c>
      <c r="H269" s="18">
        <v>598.1</v>
      </c>
      <c r="I269" s="18">
        <v>5.9</v>
      </c>
      <c r="J269" s="18">
        <v>70.2</v>
      </c>
      <c r="K269" s="18"/>
      <c r="L269" s="113"/>
      <c r="M269" s="113"/>
      <c r="N269" s="17"/>
      <c r="O269" s="113"/>
      <c r="P269" s="253">
        <f t="shared" ref="P269:P285" si="31">SUM(D269:O269)</f>
        <v>2826.8999999999996</v>
      </c>
      <c r="Q269" s="41"/>
      <c r="R269" s="41"/>
      <c r="S269" s="41"/>
      <c r="T269" s="43"/>
    </row>
    <row r="270" spans="1:20" x14ac:dyDescent="0.2">
      <c r="A270" s="14">
        <f t="shared" ref="A270:A321" si="32">A269+1</f>
        <v>199</v>
      </c>
      <c r="B270" s="92" t="s">
        <v>160</v>
      </c>
      <c r="C270" s="318" t="s">
        <v>516</v>
      </c>
      <c r="D270" s="18">
        <v>3109.6</v>
      </c>
      <c r="E270" s="18">
        <v>2954.2</v>
      </c>
      <c r="F270" s="18">
        <v>1576.1</v>
      </c>
      <c r="G270" s="18">
        <v>487</v>
      </c>
      <c r="H270" s="18">
        <v>2522.5</v>
      </c>
      <c r="I270" s="199">
        <v>5.9</v>
      </c>
      <c r="J270" s="18">
        <v>25.6</v>
      </c>
      <c r="K270" s="18"/>
      <c r="L270" s="113"/>
      <c r="M270" s="113"/>
      <c r="N270" s="17"/>
      <c r="O270" s="113"/>
      <c r="P270" s="253">
        <f t="shared" si="31"/>
        <v>10680.9</v>
      </c>
      <c r="Q270" s="41"/>
      <c r="R270" s="41"/>
      <c r="S270" s="41"/>
      <c r="T270" s="43"/>
    </row>
    <row r="271" spans="1:20" x14ac:dyDescent="0.2">
      <c r="A271" s="14">
        <f t="shared" si="32"/>
        <v>200</v>
      </c>
      <c r="B271" s="110" t="s">
        <v>161</v>
      </c>
      <c r="C271" s="157" t="s">
        <v>517</v>
      </c>
      <c r="D271" s="18">
        <v>931.5</v>
      </c>
      <c r="E271" s="18">
        <v>536.4</v>
      </c>
      <c r="F271" s="18">
        <v>284.5</v>
      </c>
      <c r="G271" s="18">
        <v>258.89999999999998</v>
      </c>
      <c r="H271" s="18">
        <v>591.9</v>
      </c>
      <c r="I271" s="199">
        <v>172.4</v>
      </c>
      <c r="J271" s="18">
        <v>348.3</v>
      </c>
      <c r="K271" s="18"/>
      <c r="L271" s="113"/>
      <c r="M271" s="113"/>
      <c r="N271" s="17"/>
      <c r="O271" s="113"/>
      <c r="P271" s="253">
        <f t="shared" si="31"/>
        <v>3123.9000000000005</v>
      </c>
      <c r="Q271" s="41"/>
      <c r="R271" s="41"/>
      <c r="S271" s="41"/>
      <c r="T271" s="43"/>
    </row>
    <row r="272" spans="1:20" x14ac:dyDescent="0.2">
      <c r="A272" s="14">
        <f t="shared" si="32"/>
        <v>201</v>
      </c>
      <c r="B272" s="110" t="s">
        <v>162</v>
      </c>
      <c r="C272" s="157" t="s">
        <v>518</v>
      </c>
      <c r="D272" s="18">
        <v>1240.3</v>
      </c>
      <c r="E272" s="18">
        <v>1418.4</v>
      </c>
      <c r="F272" s="18">
        <v>1401.3</v>
      </c>
      <c r="G272" s="18">
        <v>1486.2</v>
      </c>
      <c r="H272" s="18">
        <v>1646.6</v>
      </c>
      <c r="I272" s="199">
        <v>869.5</v>
      </c>
      <c r="J272" s="18">
        <v>1520.8</v>
      </c>
      <c r="K272" s="18"/>
      <c r="L272" s="113"/>
      <c r="M272" s="113"/>
      <c r="N272" s="17"/>
      <c r="O272" s="113"/>
      <c r="P272" s="253">
        <f t="shared" si="31"/>
        <v>9583.0999999999985</v>
      </c>
      <c r="Q272" s="41"/>
      <c r="R272" s="41"/>
      <c r="S272" s="41"/>
      <c r="T272" s="43"/>
    </row>
    <row r="273" spans="1:20" x14ac:dyDescent="0.2">
      <c r="A273" s="14">
        <f t="shared" si="32"/>
        <v>202</v>
      </c>
      <c r="B273" s="25" t="s">
        <v>163</v>
      </c>
      <c r="C273" s="157"/>
      <c r="D273" s="18"/>
      <c r="E273" s="18"/>
      <c r="F273" s="18"/>
      <c r="G273" s="18"/>
      <c r="H273" s="18"/>
      <c r="I273" s="199"/>
      <c r="J273" s="18"/>
      <c r="K273" s="18"/>
      <c r="L273" s="113"/>
      <c r="M273" s="113"/>
      <c r="N273" s="17"/>
      <c r="O273" s="113"/>
      <c r="P273" s="253">
        <f t="shared" si="31"/>
        <v>0</v>
      </c>
      <c r="Q273" s="41"/>
      <c r="R273" s="41"/>
      <c r="S273" s="41"/>
      <c r="T273" s="43"/>
    </row>
    <row r="274" spans="1:20" x14ac:dyDescent="0.2">
      <c r="A274" s="14">
        <f t="shared" si="32"/>
        <v>203</v>
      </c>
      <c r="B274" s="118" t="s">
        <v>164</v>
      </c>
      <c r="C274" s="157"/>
      <c r="D274" s="18"/>
      <c r="E274" s="18"/>
      <c r="F274" s="18"/>
      <c r="G274" s="18"/>
      <c r="H274" s="18"/>
      <c r="I274" s="199"/>
      <c r="J274" s="18"/>
      <c r="K274" s="18"/>
      <c r="L274" s="113"/>
      <c r="M274" s="113"/>
      <c r="N274" s="17"/>
      <c r="O274" s="113"/>
      <c r="P274" s="253">
        <f t="shared" si="31"/>
        <v>0</v>
      </c>
      <c r="Q274" s="41"/>
      <c r="R274" s="41"/>
      <c r="S274" s="41"/>
      <c r="T274" s="43"/>
    </row>
    <row r="275" spans="1:20" x14ac:dyDescent="0.2">
      <c r="A275" s="14">
        <f t="shared" si="32"/>
        <v>204</v>
      </c>
      <c r="B275" s="25" t="s">
        <v>519</v>
      </c>
      <c r="C275" s="157" t="s">
        <v>520</v>
      </c>
      <c r="D275" s="18">
        <v>1684.5</v>
      </c>
      <c r="E275" s="18">
        <v>1036</v>
      </c>
      <c r="F275" s="18">
        <v>3023.9</v>
      </c>
      <c r="G275" s="18">
        <v>1387.5</v>
      </c>
      <c r="H275" s="18">
        <v>1899.5</v>
      </c>
      <c r="I275" s="199">
        <v>6</v>
      </c>
      <c r="J275" s="18">
        <v>909.5</v>
      </c>
      <c r="K275" s="18"/>
      <c r="L275" s="113"/>
      <c r="M275" s="113"/>
      <c r="N275" s="17"/>
      <c r="O275" s="113"/>
      <c r="P275" s="253">
        <f t="shared" si="31"/>
        <v>9946.9</v>
      </c>
      <c r="Q275" s="274"/>
      <c r="R275" s="47"/>
      <c r="S275" s="47"/>
      <c r="T275" s="84"/>
    </row>
    <row r="276" spans="1:20" x14ac:dyDescent="0.2">
      <c r="A276" s="14">
        <f t="shared" si="32"/>
        <v>205</v>
      </c>
      <c r="B276" s="110" t="s">
        <v>166</v>
      </c>
      <c r="C276" s="157" t="s">
        <v>521</v>
      </c>
      <c r="D276" s="18">
        <v>1610</v>
      </c>
      <c r="E276" s="18">
        <v>1480</v>
      </c>
      <c r="F276" s="18">
        <v>1222.8</v>
      </c>
      <c r="G276" s="18">
        <v>1393.8</v>
      </c>
      <c r="H276" s="18">
        <v>1301.2</v>
      </c>
      <c r="I276" s="199">
        <v>2911</v>
      </c>
      <c r="J276" s="18">
        <v>1908.2</v>
      </c>
      <c r="K276" s="18"/>
      <c r="L276" s="113"/>
      <c r="M276" s="113"/>
      <c r="N276" s="17"/>
      <c r="O276" s="113"/>
      <c r="P276" s="253">
        <f t="shared" si="31"/>
        <v>11827</v>
      </c>
      <c r="Q276" s="274"/>
      <c r="R276" s="47"/>
      <c r="S276" s="47"/>
      <c r="T276" s="84"/>
    </row>
    <row r="277" spans="1:20" x14ac:dyDescent="0.2">
      <c r="A277" s="14">
        <f t="shared" si="32"/>
        <v>206</v>
      </c>
      <c r="B277" s="110" t="s">
        <v>167</v>
      </c>
      <c r="C277" s="157" t="s">
        <v>522</v>
      </c>
      <c r="D277" s="18">
        <v>555</v>
      </c>
      <c r="E277" s="18">
        <v>758.4</v>
      </c>
      <c r="F277" s="18">
        <v>321.2</v>
      </c>
      <c r="G277" s="18">
        <v>320.5</v>
      </c>
      <c r="H277" s="18">
        <v>493.2</v>
      </c>
      <c r="I277" s="199">
        <v>5.9</v>
      </c>
      <c r="J277" s="18">
        <v>89.8</v>
      </c>
      <c r="K277" s="18"/>
      <c r="L277" s="113"/>
      <c r="M277" s="113"/>
      <c r="N277" s="17"/>
      <c r="O277" s="113"/>
      <c r="P277" s="253">
        <f t="shared" si="31"/>
        <v>2544.0000000000005</v>
      </c>
      <c r="Q277" s="274"/>
      <c r="R277" s="47"/>
      <c r="S277" s="47"/>
      <c r="T277" s="84"/>
    </row>
    <row r="278" spans="1:20" x14ac:dyDescent="0.2">
      <c r="A278" s="14">
        <f t="shared" si="32"/>
        <v>207</v>
      </c>
      <c r="B278" s="110" t="s">
        <v>168</v>
      </c>
      <c r="C278" s="157" t="s">
        <v>523</v>
      </c>
      <c r="D278" s="18">
        <v>7959.6</v>
      </c>
      <c r="E278" s="18">
        <v>8079.7</v>
      </c>
      <c r="F278" s="18">
        <v>6207.4</v>
      </c>
      <c r="G278" s="18">
        <v>6420.5</v>
      </c>
      <c r="H278" s="18">
        <v>7944</v>
      </c>
      <c r="I278" s="199">
        <v>9936.2000000000007</v>
      </c>
      <c r="J278" s="18">
        <v>8816.2000000000007</v>
      </c>
      <c r="K278" s="18"/>
      <c r="L278" s="113"/>
      <c r="M278" s="113"/>
      <c r="N278" s="17"/>
      <c r="O278" s="113"/>
      <c r="P278" s="253">
        <f t="shared" si="31"/>
        <v>55363.599999999991</v>
      </c>
      <c r="Q278" s="274"/>
      <c r="R278" s="47"/>
      <c r="S278" s="47"/>
      <c r="T278" s="84"/>
    </row>
    <row r="279" spans="1:20" x14ac:dyDescent="0.2">
      <c r="A279" s="14">
        <f t="shared" si="32"/>
        <v>208</v>
      </c>
      <c r="B279" s="110">
        <v>2072</v>
      </c>
      <c r="C279" s="157" t="s">
        <v>524</v>
      </c>
      <c r="D279" s="17">
        <v>875.9</v>
      </c>
      <c r="E279" s="17">
        <v>684.4</v>
      </c>
      <c r="F279" s="18">
        <v>488.1</v>
      </c>
      <c r="G279" s="17">
        <v>98.4</v>
      </c>
      <c r="H279" s="17">
        <v>628.9</v>
      </c>
      <c r="I279" s="17">
        <v>6</v>
      </c>
      <c r="J279" s="17">
        <v>69.2</v>
      </c>
      <c r="K279" s="18"/>
      <c r="L279" s="113"/>
      <c r="M279" s="113"/>
      <c r="N279" s="17"/>
      <c r="O279" s="113"/>
      <c r="P279" s="253">
        <f t="shared" si="31"/>
        <v>2850.9</v>
      </c>
      <c r="Q279" s="274"/>
      <c r="R279" s="47"/>
      <c r="S279" s="47"/>
      <c r="T279" s="84"/>
    </row>
    <row r="280" spans="1:20" x14ac:dyDescent="0.2">
      <c r="A280" s="14">
        <f t="shared" si="32"/>
        <v>209</v>
      </c>
      <c r="B280" s="110" t="s">
        <v>170</v>
      </c>
      <c r="C280" s="157" t="s">
        <v>525</v>
      </c>
      <c r="D280" s="17">
        <v>5108.5</v>
      </c>
      <c r="E280" s="18">
        <v>2843.2</v>
      </c>
      <c r="F280" s="18">
        <v>3052.4</v>
      </c>
      <c r="G280" s="17">
        <v>3484.6</v>
      </c>
      <c r="H280" s="17">
        <v>4175.5</v>
      </c>
      <c r="I280" s="322">
        <v>2374.4</v>
      </c>
      <c r="J280" s="17">
        <v>2905.9</v>
      </c>
      <c r="K280" s="18"/>
      <c r="L280" s="113"/>
      <c r="M280" s="113"/>
      <c r="N280" s="17"/>
      <c r="O280" s="113"/>
      <c r="P280" s="253">
        <f t="shared" si="31"/>
        <v>23944.500000000004</v>
      </c>
      <c r="Q280" s="274"/>
      <c r="R280" s="47"/>
      <c r="S280" s="47"/>
      <c r="T280" s="84"/>
    </row>
    <row r="281" spans="1:20" x14ac:dyDescent="0.2">
      <c r="A281" s="14">
        <f t="shared" si="32"/>
        <v>210</v>
      </c>
      <c r="B281" s="110" t="s">
        <v>171</v>
      </c>
      <c r="C281" s="157" t="s">
        <v>526</v>
      </c>
      <c r="D281" s="18">
        <v>734</v>
      </c>
      <c r="E281" s="18">
        <v>425.4</v>
      </c>
      <c r="F281" s="18">
        <v>1265</v>
      </c>
      <c r="G281" s="18">
        <v>480.9</v>
      </c>
      <c r="H281" s="18">
        <v>709</v>
      </c>
      <c r="I281" s="17">
        <v>6</v>
      </c>
      <c r="J281" s="18">
        <v>184</v>
      </c>
      <c r="K281" s="18"/>
      <c r="L281" s="113"/>
      <c r="M281" s="113"/>
      <c r="N281" s="17"/>
      <c r="O281" s="50"/>
      <c r="P281" s="253">
        <f t="shared" si="31"/>
        <v>3804.3</v>
      </c>
      <c r="Q281" s="274"/>
      <c r="R281" s="47"/>
      <c r="S281" s="47"/>
      <c r="T281" s="84"/>
    </row>
    <row r="282" spans="1:20" x14ac:dyDescent="0.2">
      <c r="A282" s="14">
        <f t="shared" si="32"/>
        <v>211</v>
      </c>
      <c r="B282" s="86" t="s">
        <v>172</v>
      </c>
      <c r="C282" s="333"/>
      <c r="D282" s="18"/>
      <c r="E282" s="18"/>
      <c r="F282" s="18"/>
      <c r="G282" s="18"/>
      <c r="H282" s="18"/>
      <c r="I282" s="18"/>
      <c r="J282" s="18"/>
      <c r="K282" s="60"/>
      <c r="L282" s="113"/>
      <c r="M282" s="113"/>
      <c r="N282" s="17"/>
      <c r="O282" s="334"/>
      <c r="P282" s="253">
        <f t="shared" si="31"/>
        <v>0</v>
      </c>
      <c r="Q282" s="274"/>
      <c r="R282" s="47"/>
      <c r="S282" s="47"/>
      <c r="T282" s="84"/>
    </row>
    <row r="283" spans="1:20" x14ac:dyDescent="0.2">
      <c r="A283" s="14">
        <f t="shared" si="32"/>
        <v>212</v>
      </c>
      <c r="B283" s="25" t="s">
        <v>173</v>
      </c>
      <c r="C283" s="333"/>
      <c r="D283" s="18"/>
      <c r="E283" s="18"/>
      <c r="F283" s="18"/>
      <c r="G283" s="18"/>
      <c r="H283" s="18"/>
      <c r="I283" s="18"/>
      <c r="J283" s="18"/>
      <c r="K283" s="60"/>
      <c r="L283" s="113"/>
      <c r="M283" s="113"/>
      <c r="N283" s="17"/>
      <c r="O283" s="334"/>
      <c r="P283" s="253">
        <f t="shared" si="31"/>
        <v>0</v>
      </c>
      <c r="Q283" s="274"/>
      <c r="R283" s="47"/>
      <c r="S283" s="47"/>
      <c r="T283" s="84"/>
    </row>
    <row r="284" spans="1:20" x14ac:dyDescent="0.2">
      <c r="A284" s="14">
        <f t="shared" si="32"/>
        <v>213</v>
      </c>
      <c r="B284" s="25" t="s">
        <v>174</v>
      </c>
      <c r="C284" s="326" t="s">
        <v>527</v>
      </c>
      <c r="D284" s="18">
        <v>530.4</v>
      </c>
      <c r="E284" s="18">
        <v>406.9</v>
      </c>
      <c r="F284" s="18">
        <v>580.1</v>
      </c>
      <c r="G284" s="18">
        <v>579.6</v>
      </c>
      <c r="H284" s="18">
        <v>468.5</v>
      </c>
      <c r="I284" s="18">
        <v>6</v>
      </c>
      <c r="J284" s="18">
        <v>12</v>
      </c>
      <c r="K284" s="18"/>
      <c r="L284" s="113"/>
      <c r="M284" s="113"/>
      <c r="N284" s="17"/>
      <c r="O284" s="113"/>
      <c r="P284" s="253">
        <f t="shared" si="31"/>
        <v>2583.5</v>
      </c>
      <c r="Q284" s="274"/>
      <c r="R284" s="47"/>
      <c r="S284" s="47"/>
      <c r="T284" s="84"/>
    </row>
    <row r="285" spans="1:20" x14ac:dyDescent="0.2">
      <c r="A285" s="14">
        <f t="shared" si="32"/>
        <v>214</v>
      </c>
      <c r="B285" s="88" t="s">
        <v>528</v>
      </c>
      <c r="C285" s="325" t="s">
        <v>529</v>
      </c>
      <c r="D285" s="18">
        <v>4140.2</v>
      </c>
      <c r="E285" s="18">
        <v>4440.7</v>
      </c>
      <c r="F285" s="18">
        <v>3594.1</v>
      </c>
      <c r="G285" s="18">
        <v>3355.1</v>
      </c>
      <c r="H285" s="18">
        <v>4119.8999999999996</v>
      </c>
      <c r="I285" s="18">
        <v>3478.4</v>
      </c>
      <c r="J285" s="18">
        <v>3145.2</v>
      </c>
      <c r="K285" s="18"/>
      <c r="L285" s="113"/>
      <c r="M285" s="113"/>
      <c r="N285" s="17"/>
      <c r="O285" s="50"/>
      <c r="P285" s="253">
        <f t="shared" si="31"/>
        <v>26273.600000000002</v>
      </c>
      <c r="Q285" s="274"/>
      <c r="R285" s="2"/>
      <c r="S285" s="2"/>
      <c r="T285" s="84"/>
    </row>
    <row r="286" spans="1:20" x14ac:dyDescent="0.2">
      <c r="A286" s="14"/>
      <c r="B286" s="88"/>
      <c r="C286" s="268"/>
      <c r="D286" s="18"/>
      <c r="E286" s="18"/>
      <c r="F286" s="18"/>
      <c r="G286" s="18"/>
      <c r="H286" s="18"/>
      <c r="I286" s="18"/>
      <c r="J286" s="18"/>
      <c r="K286" s="60"/>
      <c r="L286" s="275"/>
      <c r="M286" s="61"/>
      <c r="N286" s="90"/>
      <c r="O286" s="168"/>
      <c r="P286" s="253"/>
      <c r="Q286" s="274"/>
      <c r="R286" s="2"/>
      <c r="S286" s="2"/>
      <c r="T286" s="84"/>
    </row>
    <row r="287" spans="1:20" x14ac:dyDescent="0.2">
      <c r="A287" s="14"/>
      <c r="B287" s="259" t="s">
        <v>35</v>
      </c>
      <c r="C287" s="271"/>
      <c r="D287" s="261">
        <f t="shared" ref="D287:P287" si="33">SUM(D269:D286)</f>
        <v>29188.800000000007</v>
      </c>
      <c r="E287" s="261">
        <f t="shared" si="33"/>
        <v>25896.100000000006</v>
      </c>
      <c r="F287" s="261">
        <f t="shared" si="33"/>
        <v>23424.6</v>
      </c>
      <c r="G287" s="261">
        <f t="shared" si="33"/>
        <v>19956.3</v>
      </c>
      <c r="H287" s="261">
        <f t="shared" si="33"/>
        <v>27098.800000000003</v>
      </c>
      <c r="I287" s="261">
        <f t="shared" si="33"/>
        <v>19783.600000000002</v>
      </c>
      <c r="J287" s="261">
        <f t="shared" si="33"/>
        <v>20004.900000000005</v>
      </c>
      <c r="K287" s="261">
        <f t="shared" si="33"/>
        <v>0</v>
      </c>
      <c r="L287" s="261">
        <f t="shared" si="33"/>
        <v>0</v>
      </c>
      <c r="M287" s="261">
        <f t="shared" si="33"/>
        <v>0</v>
      </c>
      <c r="N287" s="261">
        <f t="shared" si="33"/>
        <v>0</v>
      </c>
      <c r="O287" s="261">
        <f t="shared" si="33"/>
        <v>0</v>
      </c>
      <c r="P287" s="261">
        <f t="shared" si="33"/>
        <v>165353.09999999998</v>
      </c>
      <c r="Q287" s="274"/>
      <c r="R287" s="2"/>
      <c r="S287" s="2"/>
      <c r="T287" s="2"/>
    </row>
    <row r="288" spans="1:20" x14ac:dyDescent="0.2">
      <c r="A288" s="272"/>
      <c r="B288" s="38"/>
      <c r="C288" s="40"/>
      <c r="D288" s="38"/>
      <c r="E288" s="38"/>
      <c r="F288" s="38"/>
      <c r="G288" s="38"/>
      <c r="H288" s="38"/>
      <c r="I288" s="38"/>
      <c r="J288" s="38"/>
      <c r="K288" s="38"/>
      <c r="M288" s="2"/>
      <c r="N288" s="75"/>
      <c r="O288" s="163"/>
      <c r="P288" s="262"/>
      <c r="Q288" s="319"/>
      <c r="R288" s="2"/>
      <c r="S288" s="2"/>
      <c r="T288" s="2"/>
    </row>
    <row r="289" spans="1:20" x14ac:dyDescent="0.2">
      <c r="A289" s="68"/>
      <c r="B289" s="38"/>
      <c r="C289" s="40"/>
      <c r="D289" s="38"/>
      <c r="E289" s="38"/>
      <c r="F289" s="38"/>
      <c r="G289" s="38"/>
      <c r="H289" s="38"/>
      <c r="I289" s="38"/>
      <c r="J289" s="38"/>
      <c r="K289" s="38"/>
      <c r="M289" s="2"/>
      <c r="N289" s="75"/>
      <c r="O289" s="163"/>
      <c r="P289" s="262"/>
      <c r="Q289" s="319"/>
      <c r="R289" s="2"/>
      <c r="S289" s="2"/>
      <c r="T289" s="2"/>
    </row>
    <row r="290" spans="1:20" x14ac:dyDescent="0.2">
      <c r="A290" s="78"/>
      <c r="B290" s="79" t="s">
        <v>176</v>
      </c>
      <c r="C290" s="40"/>
      <c r="D290" s="38"/>
      <c r="E290" s="38"/>
      <c r="F290" s="38"/>
      <c r="G290" s="38"/>
      <c r="H290" s="38"/>
      <c r="I290" s="38"/>
      <c r="J290" s="38"/>
      <c r="K290" s="38"/>
      <c r="M290" s="41"/>
      <c r="N290" s="41"/>
      <c r="O290" s="41"/>
      <c r="P290" s="186"/>
      <c r="Q290" s="41"/>
      <c r="R290" s="41"/>
      <c r="S290" s="41"/>
      <c r="T290" s="43"/>
    </row>
    <row r="291" spans="1:20" x14ac:dyDescent="0.2">
      <c r="A291" s="14">
        <v>215</v>
      </c>
      <c r="B291" s="118" t="s">
        <v>177</v>
      </c>
      <c r="C291" s="157" t="s">
        <v>530</v>
      </c>
      <c r="D291" s="327">
        <v>1030.0999999999999</v>
      </c>
      <c r="E291" s="327">
        <v>653.6</v>
      </c>
      <c r="F291" s="18">
        <v>105.8</v>
      </c>
      <c r="G291" s="327">
        <v>49.1</v>
      </c>
      <c r="H291" s="327">
        <v>591.9</v>
      </c>
      <c r="I291" s="327">
        <v>1911.8</v>
      </c>
      <c r="J291" s="327">
        <v>13.2</v>
      </c>
      <c r="K291" s="18"/>
      <c r="L291" s="113"/>
      <c r="M291" s="113"/>
      <c r="N291" s="98"/>
      <c r="O291" s="113"/>
      <c r="P291" s="253">
        <f t="shared" ref="P291:P303" si="34">SUM(D291:O291)</f>
        <v>4355.4999999999991</v>
      </c>
      <c r="Q291" s="274"/>
      <c r="R291" s="47"/>
      <c r="S291" s="47"/>
      <c r="T291" s="84"/>
    </row>
    <row r="292" spans="1:20" x14ac:dyDescent="0.2">
      <c r="A292" s="14">
        <f t="shared" si="32"/>
        <v>216</v>
      </c>
      <c r="B292" s="118" t="s">
        <v>178</v>
      </c>
      <c r="C292" s="157" t="s">
        <v>531</v>
      </c>
      <c r="D292" s="18">
        <v>351.5</v>
      </c>
      <c r="E292" s="18">
        <v>326.60000000000002</v>
      </c>
      <c r="F292" s="18">
        <v>314.8</v>
      </c>
      <c r="G292" s="18">
        <v>573.4</v>
      </c>
      <c r="H292" s="18">
        <v>369.8</v>
      </c>
      <c r="I292" s="18">
        <v>326.7</v>
      </c>
      <c r="J292" s="18">
        <v>326.39999999999998</v>
      </c>
      <c r="K292" s="18"/>
      <c r="L292" s="113"/>
      <c r="M292" s="113"/>
      <c r="N292" s="98"/>
      <c r="O292" s="113"/>
      <c r="P292" s="253">
        <f t="shared" si="34"/>
        <v>2589.2000000000003</v>
      </c>
      <c r="Q292" s="274"/>
      <c r="R292" s="47"/>
      <c r="S292" s="47"/>
      <c r="T292" s="84"/>
    </row>
    <row r="293" spans="1:20" x14ac:dyDescent="0.2">
      <c r="A293" s="14">
        <f t="shared" si="32"/>
        <v>217</v>
      </c>
      <c r="B293" s="118" t="s">
        <v>179</v>
      </c>
      <c r="C293" s="157" t="s">
        <v>532</v>
      </c>
      <c r="D293" s="18">
        <v>73.8</v>
      </c>
      <c r="E293" s="18">
        <v>502.8</v>
      </c>
      <c r="F293" s="18">
        <v>6</v>
      </c>
      <c r="G293" s="18">
        <v>24.4</v>
      </c>
      <c r="H293" s="18">
        <v>36.799999999999997</v>
      </c>
      <c r="I293" s="49">
        <v>6</v>
      </c>
      <c r="J293" s="18">
        <v>12.4</v>
      </c>
      <c r="K293" s="18"/>
      <c r="L293" s="113"/>
      <c r="M293" s="113"/>
      <c r="N293" s="98"/>
      <c r="O293" s="113"/>
      <c r="P293" s="253">
        <f t="shared" si="34"/>
        <v>662.19999999999993</v>
      </c>
      <c r="Q293" s="274"/>
      <c r="R293" s="47"/>
      <c r="S293" s="47"/>
      <c r="T293" s="84"/>
    </row>
    <row r="294" spans="1:20" x14ac:dyDescent="0.2">
      <c r="A294" s="14">
        <f t="shared" si="32"/>
        <v>218</v>
      </c>
      <c r="B294" s="118" t="s">
        <v>180</v>
      </c>
      <c r="C294" s="157" t="s">
        <v>533</v>
      </c>
      <c r="D294" s="18">
        <v>110.8</v>
      </c>
      <c r="E294" s="18">
        <v>98.5</v>
      </c>
      <c r="F294" s="18">
        <v>24.6</v>
      </c>
      <c r="G294" s="18">
        <v>30.6</v>
      </c>
      <c r="H294" s="18">
        <v>73.8</v>
      </c>
      <c r="I294" s="49">
        <v>5.9</v>
      </c>
      <c r="J294" s="18">
        <v>12.5</v>
      </c>
      <c r="K294" s="18"/>
      <c r="L294" s="113"/>
      <c r="M294" s="113"/>
      <c r="N294" s="98"/>
      <c r="O294" s="113"/>
      <c r="P294" s="253">
        <f t="shared" si="34"/>
        <v>356.7</v>
      </c>
      <c r="Q294" s="274"/>
      <c r="R294" s="47"/>
      <c r="S294" s="47"/>
      <c r="T294" s="84"/>
    </row>
    <row r="295" spans="1:20" x14ac:dyDescent="0.2">
      <c r="A295" s="14">
        <f t="shared" si="32"/>
        <v>219</v>
      </c>
      <c r="B295" s="118" t="s">
        <v>181</v>
      </c>
      <c r="C295" s="157" t="s">
        <v>534</v>
      </c>
      <c r="D295" s="18">
        <v>92.8</v>
      </c>
      <c r="E295" s="18">
        <v>67.599999999999994</v>
      </c>
      <c r="F295" s="18">
        <v>6.1</v>
      </c>
      <c r="G295" s="18">
        <v>5.9</v>
      </c>
      <c r="H295" s="18">
        <v>283.5</v>
      </c>
      <c r="I295" s="49">
        <v>6</v>
      </c>
      <c r="J295" s="18">
        <v>6.3</v>
      </c>
      <c r="K295" s="18"/>
      <c r="L295" s="113"/>
      <c r="M295" s="113"/>
      <c r="N295" s="98"/>
      <c r="O295" s="113"/>
      <c r="P295" s="253">
        <f t="shared" si="34"/>
        <v>468.2</v>
      </c>
      <c r="Q295" s="274"/>
      <c r="R295" s="47"/>
      <c r="S295" s="47"/>
      <c r="T295" s="84"/>
    </row>
    <row r="296" spans="1:20" x14ac:dyDescent="0.2">
      <c r="A296" s="14">
        <f t="shared" si="32"/>
        <v>220</v>
      </c>
      <c r="B296" s="25" t="s">
        <v>182</v>
      </c>
      <c r="C296" s="157" t="s">
        <v>535</v>
      </c>
      <c r="D296" s="18">
        <v>1054.8</v>
      </c>
      <c r="E296" s="18">
        <v>1066.8</v>
      </c>
      <c r="F296" s="18">
        <v>543.70000000000005</v>
      </c>
      <c r="G296" s="18">
        <v>690.6</v>
      </c>
      <c r="H296" s="18">
        <v>801.6</v>
      </c>
      <c r="I296" s="199">
        <v>5.9</v>
      </c>
      <c r="J296" s="18">
        <v>118.4</v>
      </c>
      <c r="K296" s="18"/>
      <c r="L296" s="113"/>
      <c r="M296" s="113"/>
      <c r="N296" s="98"/>
      <c r="O296" s="113"/>
      <c r="P296" s="253">
        <f t="shared" si="34"/>
        <v>4281.7999999999993</v>
      </c>
      <c r="Q296" s="274"/>
      <c r="R296" s="47"/>
      <c r="S296" s="47"/>
      <c r="T296" s="84"/>
    </row>
    <row r="297" spans="1:20" x14ac:dyDescent="0.2">
      <c r="A297" s="14">
        <f t="shared" si="32"/>
        <v>221</v>
      </c>
      <c r="B297" s="25" t="s">
        <v>536</v>
      </c>
      <c r="C297" s="157" t="s">
        <v>537</v>
      </c>
      <c r="D297" s="18">
        <v>2973.8</v>
      </c>
      <c r="E297" s="18">
        <v>3762.1</v>
      </c>
      <c r="F297" s="18">
        <v>2544.3000000000002</v>
      </c>
      <c r="G297" s="18">
        <v>1695.9</v>
      </c>
      <c r="H297" s="18">
        <v>2911.1</v>
      </c>
      <c r="I297" s="199">
        <v>5.9</v>
      </c>
      <c r="J297" s="18">
        <v>734.7</v>
      </c>
      <c r="K297" s="18"/>
      <c r="L297" s="113"/>
      <c r="M297" s="113"/>
      <c r="N297" s="98"/>
      <c r="O297" s="113"/>
      <c r="P297" s="253">
        <f t="shared" si="34"/>
        <v>14627.800000000001</v>
      </c>
      <c r="Q297" s="274"/>
      <c r="R297" s="47"/>
      <c r="S297" s="47"/>
      <c r="T297" s="84"/>
    </row>
    <row r="298" spans="1:20" x14ac:dyDescent="0.2">
      <c r="A298" s="14">
        <f t="shared" si="32"/>
        <v>222</v>
      </c>
      <c r="B298" s="25" t="s">
        <v>184</v>
      </c>
      <c r="C298" s="157" t="s">
        <v>538</v>
      </c>
      <c r="D298" s="18">
        <v>1622.4</v>
      </c>
      <c r="E298" s="18">
        <v>1301.2</v>
      </c>
      <c r="F298" s="18">
        <v>414.9</v>
      </c>
      <c r="G298" s="18">
        <v>641.20000000000005</v>
      </c>
      <c r="H298" s="18">
        <v>1079.2</v>
      </c>
      <c r="I298" s="17">
        <v>55.3</v>
      </c>
      <c r="J298" s="18">
        <v>74.900000000000006</v>
      </c>
      <c r="K298" s="18"/>
      <c r="L298" s="113"/>
      <c r="M298" s="113"/>
      <c r="N298" s="98"/>
      <c r="O298" s="113"/>
      <c r="P298" s="253">
        <f t="shared" si="34"/>
        <v>5189.1000000000004</v>
      </c>
      <c r="Q298" s="274"/>
      <c r="R298" s="47"/>
      <c r="S298" s="47"/>
      <c r="T298" s="84"/>
    </row>
    <row r="299" spans="1:20" x14ac:dyDescent="0.2">
      <c r="A299" s="14">
        <f t="shared" si="32"/>
        <v>223</v>
      </c>
      <c r="B299" s="25" t="s">
        <v>185</v>
      </c>
      <c r="C299" s="157" t="s">
        <v>539</v>
      </c>
      <c r="D299" s="17">
        <v>1832.2</v>
      </c>
      <c r="E299" s="17">
        <v>2516.3000000000002</v>
      </c>
      <c r="F299" s="18">
        <v>3437.3</v>
      </c>
      <c r="G299" s="17">
        <v>3046.7</v>
      </c>
      <c r="H299" s="17">
        <v>2177.1</v>
      </c>
      <c r="I299" s="322">
        <v>992.8</v>
      </c>
      <c r="J299" s="17">
        <v>2782.4</v>
      </c>
      <c r="K299" s="18"/>
      <c r="L299" s="113"/>
      <c r="M299" s="113"/>
      <c r="N299" s="98"/>
      <c r="O299" s="113"/>
      <c r="P299" s="253">
        <f t="shared" si="34"/>
        <v>16784.8</v>
      </c>
      <c r="Q299" s="274"/>
      <c r="R299" s="47"/>
      <c r="S299" s="47"/>
      <c r="T299" s="84"/>
    </row>
    <row r="300" spans="1:20" x14ac:dyDescent="0.2">
      <c r="A300" s="14">
        <f t="shared" si="32"/>
        <v>224</v>
      </c>
      <c r="B300" s="25" t="s">
        <v>186</v>
      </c>
      <c r="C300" s="157" t="s">
        <v>540</v>
      </c>
      <c r="D300" s="18">
        <v>592.20000000000005</v>
      </c>
      <c r="E300" s="18">
        <v>647.4</v>
      </c>
      <c r="F300" s="18">
        <v>919.5</v>
      </c>
      <c r="G300" s="18">
        <v>432.1</v>
      </c>
      <c r="H300" s="18">
        <v>715.2</v>
      </c>
      <c r="I300" s="17">
        <v>598.1</v>
      </c>
      <c r="J300" s="18">
        <v>461.1</v>
      </c>
      <c r="K300" s="18"/>
      <c r="L300" s="113"/>
      <c r="M300" s="113"/>
      <c r="N300" s="98"/>
      <c r="O300" s="113"/>
      <c r="P300" s="253">
        <f t="shared" si="34"/>
        <v>4365.5999999999995</v>
      </c>
      <c r="Q300" s="274"/>
      <c r="R300" s="47"/>
      <c r="S300" s="47"/>
      <c r="T300" s="84"/>
    </row>
    <row r="301" spans="1:20" x14ac:dyDescent="0.2">
      <c r="A301" s="14">
        <f t="shared" si="32"/>
        <v>225</v>
      </c>
      <c r="B301" s="25" t="s">
        <v>187</v>
      </c>
      <c r="C301" s="157" t="s">
        <v>541</v>
      </c>
      <c r="D301" s="18">
        <v>1591.9</v>
      </c>
      <c r="E301" s="18">
        <v>844.8</v>
      </c>
      <c r="F301" s="18">
        <v>1259.8</v>
      </c>
      <c r="G301" s="18">
        <v>968.2</v>
      </c>
      <c r="H301" s="18">
        <v>1591.1</v>
      </c>
      <c r="I301" s="17">
        <v>5.9</v>
      </c>
      <c r="J301" s="18">
        <v>103.3</v>
      </c>
      <c r="K301" s="18"/>
      <c r="L301" s="113"/>
      <c r="M301" s="113"/>
      <c r="N301" s="98"/>
      <c r="O301" s="113"/>
      <c r="P301" s="253">
        <f t="shared" si="34"/>
        <v>6364.9999999999991</v>
      </c>
      <c r="Q301" s="274"/>
      <c r="R301" s="47"/>
      <c r="S301" s="47"/>
      <c r="T301" s="84"/>
    </row>
    <row r="302" spans="1:20" x14ac:dyDescent="0.2">
      <c r="A302" s="14">
        <f t="shared" si="32"/>
        <v>226</v>
      </c>
      <c r="B302" s="25" t="s">
        <v>188</v>
      </c>
      <c r="C302" s="157" t="s">
        <v>542</v>
      </c>
      <c r="D302" s="18">
        <v>629.20000000000005</v>
      </c>
      <c r="E302" s="18">
        <v>351.4</v>
      </c>
      <c r="F302" s="18">
        <v>241</v>
      </c>
      <c r="G302" s="18">
        <v>197.1</v>
      </c>
      <c r="H302" s="18">
        <v>437.7</v>
      </c>
      <c r="I302" s="18">
        <v>6</v>
      </c>
      <c r="J302" s="18">
        <v>125.5</v>
      </c>
      <c r="K302" s="18"/>
      <c r="L302" s="113"/>
      <c r="M302" s="113"/>
      <c r="N302" s="98"/>
      <c r="O302" s="113"/>
      <c r="P302" s="253">
        <f t="shared" si="34"/>
        <v>1987.8999999999999</v>
      </c>
      <c r="Q302" s="274"/>
      <c r="R302" s="47"/>
      <c r="S302" s="47"/>
      <c r="T302" s="84"/>
    </row>
    <row r="303" spans="1:20" x14ac:dyDescent="0.2">
      <c r="A303" s="14">
        <f t="shared" si="32"/>
        <v>227</v>
      </c>
      <c r="B303" s="25" t="s">
        <v>543</v>
      </c>
      <c r="C303" s="111"/>
      <c r="D303" s="18"/>
      <c r="E303" s="18"/>
      <c r="F303" s="18"/>
      <c r="G303" s="18"/>
      <c r="H303" s="18"/>
      <c r="I303" s="18"/>
      <c r="J303" s="18"/>
      <c r="K303" s="18"/>
      <c r="L303" s="113"/>
      <c r="M303" s="113"/>
      <c r="N303" s="98"/>
      <c r="O303" s="113"/>
      <c r="P303" s="253">
        <f t="shared" si="34"/>
        <v>0</v>
      </c>
      <c r="Q303" s="274"/>
      <c r="R303" s="47"/>
      <c r="S303" s="47"/>
      <c r="T303" s="84"/>
    </row>
    <row r="304" spans="1:20" x14ac:dyDescent="0.2">
      <c r="A304" s="14"/>
      <c r="B304" s="88"/>
      <c r="C304" s="325"/>
      <c r="D304" s="18"/>
      <c r="E304" s="18"/>
      <c r="F304" s="18"/>
      <c r="G304" s="18"/>
      <c r="H304" s="18"/>
      <c r="I304" s="18"/>
      <c r="J304" s="18"/>
      <c r="K304" s="60"/>
      <c r="L304" s="275"/>
      <c r="M304" s="61"/>
      <c r="N304" s="335"/>
      <c r="O304" s="91"/>
      <c r="P304" s="253"/>
      <c r="Q304" s="274"/>
      <c r="R304" s="47"/>
      <c r="S304" s="47"/>
      <c r="T304" s="84"/>
    </row>
    <row r="305" spans="1:20" x14ac:dyDescent="0.2">
      <c r="A305" s="14"/>
      <c r="B305" s="259" t="s">
        <v>35</v>
      </c>
      <c r="C305" s="271"/>
      <c r="D305" s="261">
        <f t="shared" ref="D305:P305" si="35">SUM(D291:D304)</f>
        <v>11955.500000000002</v>
      </c>
      <c r="E305" s="261">
        <f t="shared" si="35"/>
        <v>12139.099999999999</v>
      </c>
      <c r="F305" s="261">
        <f t="shared" si="35"/>
        <v>9817.7999999999993</v>
      </c>
      <c r="G305" s="261">
        <f t="shared" si="35"/>
        <v>8355.2000000000007</v>
      </c>
      <c r="H305" s="261">
        <f t="shared" si="35"/>
        <v>11068.800000000001</v>
      </c>
      <c r="I305" s="261">
        <f t="shared" si="35"/>
        <v>3926.3</v>
      </c>
      <c r="J305" s="261">
        <f t="shared" si="35"/>
        <v>4771.1000000000004</v>
      </c>
      <c r="K305" s="261">
        <f t="shared" si="35"/>
        <v>0</v>
      </c>
      <c r="L305" s="261">
        <f t="shared" si="35"/>
        <v>0</v>
      </c>
      <c r="M305" s="261">
        <f t="shared" si="35"/>
        <v>0</v>
      </c>
      <c r="N305" s="261">
        <f t="shared" si="35"/>
        <v>0</v>
      </c>
      <c r="O305" s="261">
        <f t="shared" si="35"/>
        <v>0</v>
      </c>
      <c r="P305" s="261">
        <f t="shared" si="35"/>
        <v>62033.8</v>
      </c>
      <c r="Q305" s="274"/>
      <c r="R305" s="2"/>
      <c r="S305" s="2"/>
      <c r="T305" s="2"/>
    </row>
    <row r="306" spans="1:20" x14ac:dyDescent="0.2">
      <c r="A306" s="272"/>
      <c r="B306" s="38"/>
      <c r="C306" s="40"/>
      <c r="D306" s="38"/>
      <c r="E306" s="38"/>
      <c r="F306" s="38"/>
      <c r="G306" s="38"/>
      <c r="H306" s="38"/>
      <c r="I306" s="38"/>
      <c r="J306" s="38"/>
      <c r="K306" s="38"/>
      <c r="M306" s="2"/>
      <c r="N306" s="75"/>
      <c r="O306" s="178"/>
      <c r="P306" s="179"/>
      <c r="Q306" s="274"/>
      <c r="R306" s="2"/>
      <c r="S306" s="2"/>
      <c r="T306" s="2"/>
    </row>
    <row r="307" spans="1:20" x14ac:dyDescent="0.2">
      <c r="A307" s="68"/>
      <c r="B307" s="38"/>
      <c r="C307" s="40"/>
      <c r="D307" s="38"/>
      <c r="E307" s="38"/>
      <c r="F307" s="38"/>
      <c r="G307" s="38"/>
      <c r="H307" s="38"/>
      <c r="I307" s="38"/>
      <c r="J307" s="38"/>
      <c r="K307" s="38"/>
      <c r="M307" s="2"/>
      <c r="N307" s="75"/>
      <c r="O307" s="178"/>
      <c r="P307" s="179"/>
      <c r="Q307" s="274"/>
      <c r="R307" s="2"/>
      <c r="S307" s="2"/>
      <c r="T307" s="2"/>
    </row>
    <row r="308" spans="1:20" x14ac:dyDescent="0.2">
      <c r="A308" s="78"/>
      <c r="B308" s="79" t="s">
        <v>190</v>
      </c>
      <c r="C308" s="40"/>
      <c r="D308" s="38"/>
      <c r="E308" s="38"/>
      <c r="F308" s="38"/>
      <c r="G308" s="38"/>
      <c r="H308" s="38"/>
      <c r="I308" s="38"/>
      <c r="J308" s="38"/>
      <c r="K308" s="38"/>
      <c r="M308" s="41"/>
      <c r="N308" s="41"/>
      <c r="O308" s="41"/>
      <c r="P308" s="186"/>
      <c r="Q308" s="41"/>
      <c r="R308" s="41"/>
      <c r="S308" s="41"/>
      <c r="T308" s="43"/>
    </row>
    <row r="309" spans="1:20" x14ac:dyDescent="0.2">
      <c r="A309" s="14">
        <v>228</v>
      </c>
      <c r="B309" s="118" t="s">
        <v>191</v>
      </c>
      <c r="C309" s="157" t="s">
        <v>544</v>
      </c>
      <c r="D309" s="327">
        <v>240.4</v>
      </c>
      <c r="E309" s="327">
        <v>579.6</v>
      </c>
      <c r="F309" s="18">
        <v>222.1</v>
      </c>
      <c r="G309" s="327">
        <v>215.6</v>
      </c>
      <c r="H309" s="327">
        <v>295.89999999999998</v>
      </c>
      <c r="I309" s="327">
        <v>345.2</v>
      </c>
      <c r="J309" s="327">
        <v>205.7</v>
      </c>
      <c r="K309" s="18"/>
      <c r="L309" s="113"/>
      <c r="M309" s="113"/>
      <c r="N309" s="98"/>
      <c r="O309" s="113"/>
      <c r="P309" s="253">
        <f t="shared" ref="P309:P321" si="36">SUM(D309:O309)</f>
        <v>2104.5</v>
      </c>
      <c r="Q309" s="41"/>
      <c r="R309" s="41"/>
      <c r="S309" s="41"/>
      <c r="T309" s="43"/>
    </row>
    <row r="310" spans="1:20" x14ac:dyDescent="0.2">
      <c r="A310" s="14">
        <f t="shared" si="32"/>
        <v>229</v>
      </c>
      <c r="B310" s="25" t="s">
        <v>192</v>
      </c>
      <c r="C310" s="298" t="s">
        <v>371</v>
      </c>
      <c r="D310" s="301">
        <v>870</v>
      </c>
      <c r="E310" s="301">
        <v>600</v>
      </c>
      <c r="F310" s="301">
        <v>590</v>
      </c>
      <c r="G310" s="301"/>
      <c r="H310" s="301"/>
      <c r="I310" s="301"/>
      <c r="J310" s="336"/>
      <c r="K310" s="337"/>
      <c r="L310" s="337"/>
      <c r="M310" s="301"/>
      <c r="N310" s="301"/>
      <c r="O310" s="337"/>
      <c r="P310" s="302">
        <f t="shared" si="36"/>
        <v>2060</v>
      </c>
      <c r="Q310" s="41"/>
      <c r="R310" s="41"/>
      <c r="S310" s="41"/>
      <c r="T310" s="43"/>
    </row>
    <row r="311" spans="1:20" x14ac:dyDescent="0.2">
      <c r="A311" s="14">
        <f t="shared" si="32"/>
        <v>230</v>
      </c>
      <c r="B311" s="110" t="s">
        <v>193</v>
      </c>
      <c r="C311" s="157" t="s">
        <v>545</v>
      </c>
      <c r="D311" s="48">
        <v>431.6</v>
      </c>
      <c r="E311" s="18">
        <v>320.5</v>
      </c>
      <c r="F311" s="18">
        <v>173</v>
      </c>
      <c r="G311" s="18">
        <v>203.3</v>
      </c>
      <c r="H311" s="18">
        <v>265</v>
      </c>
      <c r="I311" s="199">
        <v>265</v>
      </c>
      <c r="J311" s="18">
        <v>49.2</v>
      </c>
      <c r="K311" s="48"/>
      <c r="L311" s="113"/>
      <c r="M311" s="113"/>
      <c r="N311" s="17"/>
      <c r="O311" s="338"/>
      <c r="P311" s="253">
        <f t="shared" si="36"/>
        <v>1707.6000000000001</v>
      </c>
      <c r="Q311" s="41"/>
      <c r="R311" s="41"/>
      <c r="S311" s="41"/>
      <c r="T311" s="43"/>
    </row>
    <row r="312" spans="1:20" x14ac:dyDescent="0.2">
      <c r="A312" s="14">
        <f t="shared" si="32"/>
        <v>231</v>
      </c>
      <c r="B312" s="339" t="s">
        <v>181</v>
      </c>
      <c r="C312" s="340" t="s">
        <v>546</v>
      </c>
      <c r="D312" s="341">
        <v>363.9</v>
      </c>
      <c r="E312" s="341">
        <v>554.9</v>
      </c>
      <c r="F312" s="18">
        <v>555.29999999999995</v>
      </c>
      <c r="G312" s="341">
        <v>554.9</v>
      </c>
      <c r="H312" s="341">
        <v>215.6</v>
      </c>
      <c r="I312" s="17">
        <v>215.6</v>
      </c>
      <c r="J312" s="18">
        <v>36.299999999999997</v>
      </c>
      <c r="K312" s="18"/>
      <c r="L312" s="113"/>
      <c r="M312" s="113"/>
      <c r="N312" s="17"/>
      <c r="O312" s="145"/>
      <c r="P312" s="253">
        <f t="shared" si="36"/>
        <v>2496.5</v>
      </c>
      <c r="Q312" s="41"/>
      <c r="R312" s="41"/>
      <c r="S312" s="41"/>
      <c r="T312" s="43"/>
    </row>
    <row r="313" spans="1:20" x14ac:dyDescent="0.2">
      <c r="A313" s="14">
        <f t="shared" si="32"/>
        <v>232</v>
      </c>
      <c r="B313" s="110" t="s">
        <v>547</v>
      </c>
      <c r="C313" s="157" t="s">
        <v>548</v>
      </c>
      <c r="D313" s="18">
        <v>5.9</v>
      </c>
      <c r="E313" s="18">
        <v>6</v>
      </c>
      <c r="F313" s="18">
        <v>5.9</v>
      </c>
      <c r="G313" s="18">
        <v>6</v>
      </c>
      <c r="H313" s="18">
        <v>5.9</v>
      </c>
      <c r="I313" s="49">
        <v>67.7</v>
      </c>
      <c r="J313" s="18">
        <v>6</v>
      </c>
      <c r="K313" s="18"/>
      <c r="L313" s="113"/>
      <c r="M313" s="113"/>
      <c r="N313" s="17"/>
      <c r="O313" s="145"/>
      <c r="P313" s="253">
        <f t="shared" si="36"/>
        <v>103.4</v>
      </c>
      <c r="Q313" s="41"/>
      <c r="R313" s="41"/>
      <c r="S313" s="41"/>
      <c r="T313" s="43"/>
    </row>
    <row r="314" spans="1:20" x14ac:dyDescent="0.2">
      <c r="A314" s="14">
        <f t="shared" si="32"/>
        <v>233</v>
      </c>
      <c r="B314" s="25" t="s">
        <v>549</v>
      </c>
      <c r="C314" s="157"/>
      <c r="D314" s="18"/>
      <c r="E314" s="18"/>
      <c r="F314" s="18"/>
      <c r="G314" s="18"/>
      <c r="H314" s="18"/>
      <c r="I314" s="49"/>
      <c r="J314" s="18"/>
      <c r="K314" s="18"/>
      <c r="L314" s="113"/>
      <c r="M314" s="113"/>
      <c r="N314" s="17"/>
      <c r="O314" s="145"/>
      <c r="P314" s="253">
        <f t="shared" si="36"/>
        <v>0</v>
      </c>
      <c r="Q314" s="41"/>
      <c r="R314" s="41"/>
      <c r="S314" s="41"/>
      <c r="T314" s="43"/>
    </row>
    <row r="315" spans="1:20" x14ac:dyDescent="0.2">
      <c r="A315" s="14">
        <f t="shared" si="32"/>
        <v>234</v>
      </c>
      <c r="B315" s="110">
        <v>2028</v>
      </c>
      <c r="C315" s="324" t="s">
        <v>550</v>
      </c>
      <c r="D315" s="18">
        <v>3023</v>
      </c>
      <c r="E315" s="18">
        <v>3521.6</v>
      </c>
      <c r="F315" s="18">
        <v>4178.8999999999996</v>
      </c>
      <c r="G315" s="18">
        <v>5871.5</v>
      </c>
      <c r="H315" s="18">
        <v>3682</v>
      </c>
      <c r="I315" s="18">
        <v>1471.7</v>
      </c>
      <c r="J315" s="18">
        <v>239.5</v>
      </c>
      <c r="K315" s="18"/>
      <c r="L315" s="113"/>
      <c r="M315" s="50"/>
      <c r="N315" s="18"/>
      <c r="O315" s="18"/>
      <c r="P315" s="253">
        <f t="shared" si="36"/>
        <v>21988.2</v>
      </c>
      <c r="Q315" s="41"/>
      <c r="R315" s="41"/>
      <c r="S315" s="41"/>
      <c r="T315" s="43"/>
    </row>
    <row r="316" spans="1:20" x14ac:dyDescent="0.2">
      <c r="A316" s="14">
        <f t="shared" si="32"/>
        <v>235</v>
      </c>
      <c r="B316" s="25" t="s">
        <v>551</v>
      </c>
      <c r="C316" s="324" t="s">
        <v>552</v>
      </c>
      <c r="D316" s="17">
        <v>3467.1</v>
      </c>
      <c r="E316" s="18">
        <v>1480.1</v>
      </c>
      <c r="F316" s="18">
        <v>268.89999999999998</v>
      </c>
      <c r="G316" s="342">
        <v>783.1</v>
      </c>
      <c r="H316" s="18">
        <v>2035.2</v>
      </c>
      <c r="I316" s="18">
        <v>5.9</v>
      </c>
      <c r="J316" s="18">
        <v>108.1</v>
      </c>
      <c r="K316" s="18"/>
      <c r="L316" s="113"/>
      <c r="M316" s="113"/>
      <c r="N316" s="17"/>
      <c r="O316" s="113"/>
      <c r="P316" s="253">
        <f t="shared" si="36"/>
        <v>8148.4</v>
      </c>
      <c r="Q316" s="41"/>
      <c r="R316" s="41"/>
      <c r="S316" s="41"/>
      <c r="T316" s="43"/>
    </row>
    <row r="317" spans="1:20" x14ac:dyDescent="0.2">
      <c r="A317" s="14">
        <f t="shared" si="32"/>
        <v>236</v>
      </c>
      <c r="B317" s="25" t="s">
        <v>197</v>
      </c>
      <c r="C317" s="157" t="s">
        <v>553</v>
      </c>
      <c r="D317" s="18">
        <v>2943.3</v>
      </c>
      <c r="E317" s="341">
        <v>2769.1</v>
      </c>
      <c r="F317" s="18">
        <v>3710</v>
      </c>
      <c r="G317" s="341">
        <v>894.1</v>
      </c>
      <c r="H317" s="341">
        <v>2726</v>
      </c>
      <c r="I317" s="322">
        <v>5.9</v>
      </c>
      <c r="J317" s="341">
        <v>325.8</v>
      </c>
      <c r="K317" s="18"/>
      <c r="L317" s="113"/>
      <c r="M317" s="113"/>
      <c r="N317" s="17"/>
      <c r="O317" s="113"/>
      <c r="P317" s="253">
        <f t="shared" si="36"/>
        <v>13374.199999999999</v>
      </c>
      <c r="Q317" s="41"/>
      <c r="R317" s="41"/>
      <c r="S317" s="41"/>
      <c r="T317" s="43"/>
    </row>
    <row r="318" spans="1:20" x14ac:dyDescent="0.2">
      <c r="A318" s="14">
        <f t="shared" si="32"/>
        <v>237</v>
      </c>
      <c r="B318" s="25" t="s">
        <v>198</v>
      </c>
      <c r="C318" s="298" t="s">
        <v>371</v>
      </c>
      <c r="D318" s="337">
        <v>2170</v>
      </c>
      <c r="E318" s="301">
        <v>630</v>
      </c>
      <c r="F318" s="301">
        <v>910</v>
      </c>
      <c r="G318" s="301"/>
      <c r="H318" s="301"/>
      <c r="I318" s="301"/>
      <c r="J318" s="336"/>
      <c r="K318" s="337"/>
      <c r="L318" s="337"/>
      <c r="M318" s="301"/>
      <c r="N318" s="301"/>
      <c r="O318" s="301"/>
      <c r="P318" s="302">
        <f t="shared" si="36"/>
        <v>3710</v>
      </c>
      <c r="Q318" s="41"/>
      <c r="R318" s="41"/>
      <c r="S318" s="41"/>
      <c r="T318" s="43"/>
    </row>
    <row r="319" spans="1:20" x14ac:dyDescent="0.2">
      <c r="A319" s="14">
        <f t="shared" si="32"/>
        <v>238</v>
      </c>
      <c r="B319" s="25" t="s">
        <v>199</v>
      </c>
      <c r="C319" s="318" t="s">
        <v>554</v>
      </c>
      <c r="D319" s="17">
        <v>5565.1</v>
      </c>
      <c r="E319" s="17">
        <v>2960.4</v>
      </c>
      <c r="F319" s="18">
        <v>3299.6</v>
      </c>
      <c r="G319" s="17">
        <v>3330.4</v>
      </c>
      <c r="H319" s="17">
        <v>4403.7</v>
      </c>
      <c r="I319" s="18">
        <v>38.4</v>
      </c>
      <c r="J319" s="17">
        <v>10.3</v>
      </c>
      <c r="K319" s="18"/>
      <c r="L319" s="113"/>
      <c r="M319" s="113"/>
      <c r="N319" s="17"/>
      <c r="O319" s="113"/>
      <c r="P319" s="253">
        <f t="shared" si="36"/>
        <v>19607.900000000001</v>
      </c>
      <c r="Q319" s="41"/>
      <c r="R319" s="41"/>
      <c r="S319" s="41"/>
      <c r="T319" s="43"/>
    </row>
    <row r="320" spans="1:20" ht="12" customHeight="1" x14ac:dyDescent="0.2">
      <c r="A320" s="14">
        <f t="shared" si="32"/>
        <v>239</v>
      </c>
      <c r="B320" s="25" t="s">
        <v>555</v>
      </c>
      <c r="C320" s="157" t="s">
        <v>556</v>
      </c>
      <c r="D320" s="18">
        <v>456.4</v>
      </c>
      <c r="E320" s="18">
        <v>240.3</v>
      </c>
      <c r="F320" s="18">
        <v>925.5</v>
      </c>
      <c r="G320" s="18">
        <v>733.7</v>
      </c>
      <c r="H320" s="18">
        <v>524.1</v>
      </c>
      <c r="I320" s="17">
        <v>376</v>
      </c>
      <c r="J320" s="18">
        <v>235.7</v>
      </c>
      <c r="K320" s="18"/>
      <c r="L320" s="113"/>
      <c r="M320" s="113"/>
      <c r="N320" s="98"/>
      <c r="O320" s="113"/>
      <c r="P320" s="253">
        <f t="shared" si="36"/>
        <v>3491.7</v>
      </c>
      <c r="Q320" s="41"/>
      <c r="R320" s="41"/>
      <c r="S320" s="41"/>
      <c r="T320" s="43"/>
    </row>
    <row r="321" spans="1:20" x14ac:dyDescent="0.2">
      <c r="A321" s="14">
        <f t="shared" si="32"/>
        <v>240</v>
      </c>
      <c r="B321" s="25" t="s">
        <v>557</v>
      </c>
      <c r="C321" s="325" t="s">
        <v>558</v>
      </c>
      <c r="D321" s="18">
        <v>80</v>
      </c>
      <c r="E321" s="18">
        <v>197.1</v>
      </c>
      <c r="F321" s="18">
        <v>197.3</v>
      </c>
      <c r="G321" s="18">
        <v>54.9</v>
      </c>
      <c r="H321" s="18">
        <v>117</v>
      </c>
      <c r="I321" s="17">
        <v>5.9</v>
      </c>
      <c r="J321" s="18">
        <v>6.6</v>
      </c>
      <c r="K321" s="18"/>
      <c r="L321" s="113"/>
      <c r="M321" s="113"/>
      <c r="N321" s="98"/>
      <c r="O321" s="113"/>
      <c r="P321" s="253">
        <f t="shared" si="36"/>
        <v>658.80000000000007</v>
      </c>
      <c r="Q321" s="41"/>
      <c r="R321" s="41"/>
      <c r="S321" s="41"/>
      <c r="T321" s="43"/>
    </row>
    <row r="322" spans="1:20" x14ac:dyDescent="0.2">
      <c r="A322" s="14"/>
      <c r="B322" s="25"/>
      <c r="C322" s="171"/>
      <c r="D322" s="18"/>
      <c r="E322" s="18"/>
      <c r="F322" s="18"/>
      <c r="G322" s="18"/>
      <c r="H322" s="18"/>
      <c r="I322" s="18"/>
      <c r="J322" s="18"/>
      <c r="K322" s="60"/>
      <c r="L322" s="275"/>
      <c r="M322" s="122"/>
      <c r="N322" s="122"/>
      <c r="O322" s="122"/>
      <c r="P322" s="253"/>
      <c r="Q322" s="41"/>
      <c r="R322" s="41"/>
      <c r="S322" s="41"/>
      <c r="T322" s="43"/>
    </row>
    <row r="323" spans="1:20" x14ac:dyDescent="0.2">
      <c r="A323" s="14"/>
      <c r="B323" s="259" t="s">
        <v>35</v>
      </c>
      <c r="C323" s="271"/>
      <c r="D323" s="261">
        <f t="shared" ref="D323:P323" si="37">SUM(D309:D322)</f>
        <v>19616.700000000004</v>
      </c>
      <c r="E323" s="261">
        <f t="shared" si="37"/>
        <v>13859.6</v>
      </c>
      <c r="F323" s="261">
        <f t="shared" si="37"/>
        <v>15036.499999999998</v>
      </c>
      <c r="G323" s="261">
        <f t="shared" si="37"/>
        <v>12647.5</v>
      </c>
      <c r="H323" s="261">
        <f t="shared" si="37"/>
        <v>14270.4</v>
      </c>
      <c r="I323" s="261">
        <f t="shared" si="37"/>
        <v>2797.3000000000006</v>
      </c>
      <c r="J323" s="261">
        <f t="shared" si="37"/>
        <v>1223.2</v>
      </c>
      <c r="K323" s="261">
        <f t="shared" si="37"/>
        <v>0</v>
      </c>
      <c r="L323" s="261">
        <f t="shared" si="37"/>
        <v>0</v>
      </c>
      <c r="M323" s="261">
        <f t="shared" si="37"/>
        <v>0</v>
      </c>
      <c r="N323" s="261">
        <f t="shared" si="37"/>
        <v>0</v>
      </c>
      <c r="O323" s="261">
        <f t="shared" si="37"/>
        <v>0</v>
      </c>
      <c r="P323" s="261">
        <f t="shared" si="37"/>
        <v>79451.199999999997</v>
      </c>
      <c r="Q323" s="41"/>
      <c r="R323" s="41"/>
      <c r="S323" s="41"/>
      <c r="T323" s="43"/>
    </row>
    <row r="324" spans="1:20" x14ac:dyDescent="0.2">
      <c r="A324" s="272"/>
      <c r="B324" s="183"/>
      <c r="C324" s="137"/>
      <c r="D324" s="65"/>
      <c r="E324" s="65"/>
      <c r="F324" s="65"/>
      <c r="G324" s="65"/>
      <c r="H324" s="65"/>
      <c r="I324" s="65"/>
      <c r="J324" s="65"/>
      <c r="K324" s="65"/>
      <c r="M324" s="41"/>
      <c r="N324" s="41"/>
      <c r="O324" s="41"/>
      <c r="P324" s="186"/>
      <c r="Q324" s="41"/>
      <c r="R324" s="41"/>
      <c r="S324" s="41"/>
      <c r="T324" s="43"/>
    </row>
    <row r="325" spans="1:20" x14ac:dyDescent="0.2">
      <c r="A325" s="68"/>
      <c r="B325" s="185"/>
      <c r="C325" s="139"/>
      <c r="D325" s="38"/>
      <c r="E325" s="38"/>
      <c r="F325" s="38"/>
      <c r="G325" s="38"/>
      <c r="H325" s="38"/>
      <c r="I325" s="38"/>
      <c r="J325" s="38"/>
      <c r="K325" s="38"/>
      <c r="M325" s="41"/>
      <c r="N325" s="41"/>
      <c r="O325" s="41"/>
      <c r="P325" s="186"/>
      <c r="Q325" s="41"/>
      <c r="R325" s="41"/>
      <c r="S325" s="41"/>
      <c r="T325" s="43"/>
    </row>
    <row r="326" spans="1:20" x14ac:dyDescent="0.2">
      <c r="A326" s="68"/>
      <c r="B326" s="79" t="s">
        <v>200</v>
      </c>
      <c r="C326" s="139"/>
      <c r="D326" s="38"/>
      <c r="E326" s="38"/>
      <c r="F326" s="38"/>
      <c r="G326" s="38"/>
      <c r="H326" s="38"/>
      <c r="I326" s="38"/>
      <c r="J326" s="38"/>
      <c r="K326" s="38"/>
      <c r="M326" s="41"/>
      <c r="N326" s="41"/>
      <c r="O326" s="41"/>
      <c r="P326" s="186"/>
      <c r="Q326" s="41"/>
      <c r="R326" s="41"/>
      <c r="S326" s="41"/>
      <c r="T326" s="43"/>
    </row>
    <row r="327" spans="1:20" x14ac:dyDescent="0.2">
      <c r="A327" s="142">
        <v>241</v>
      </c>
      <c r="B327" s="343" t="s">
        <v>201</v>
      </c>
      <c r="C327" s="330" t="s">
        <v>559</v>
      </c>
      <c r="D327" s="18">
        <v>197.2</v>
      </c>
      <c r="E327" s="18">
        <v>147.80000000000001</v>
      </c>
      <c r="F327" s="18">
        <v>148</v>
      </c>
      <c r="G327" s="18">
        <v>172.5</v>
      </c>
      <c r="H327" s="18">
        <v>166.3</v>
      </c>
      <c r="I327" s="17">
        <v>221.9</v>
      </c>
      <c r="J327" s="18">
        <v>100.3</v>
      </c>
      <c r="K327" s="18"/>
      <c r="L327" s="113"/>
      <c r="M327" s="113"/>
      <c r="N327" s="17"/>
      <c r="O327" s="48"/>
      <c r="P327" s="253">
        <f t="shared" ref="P327:P336" si="38">SUM(D327:O327)</f>
        <v>1154</v>
      </c>
      <c r="Q327" s="41"/>
      <c r="R327" s="41"/>
      <c r="S327" s="41"/>
      <c r="T327" s="43"/>
    </row>
    <row r="328" spans="1:20" x14ac:dyDescent="0.2">
      <c r="A328" s="142">
        <f>A327+1</f>
        <v>242</v>
      </c>
      <c r="B328" s="343" t="s">
        <v>201</v>
      </c>
      <c r="C328" s="330" t="s">
        <v>560</v>
      </c>
      <c r="D328" s="18">
        <v>1721</v>
      </c>
      <c r="E328" s="18">
        <v>1097.7</v>
      </c>
      <c r="F328" s="18">
        <v>865.2</v>
      </c>
      <c r="G328" s="18">
        <v>900.3</v>
      </c>
      <c r="H328" s="18">
        <v>1301.2</v>
      </c>
      <c r="I328" s="17">
        <v>906.5</v>
      </c>
      <c r="J328" s="18">
        <v>817.8</v>
      </c>
      <c r="K328" s="18"/>
      <c r="L328" s="113"/>
      <c r="M328" s="113"/>
      <c r="N328" s="17"/>
      <c r="O328" s="48"/>
      <c r="P328" s="253">
        <f t="shared" si="38"/>
        <v>7609.7</v>
      </c>
      <c r="Q328" s="41"/>
      <c r="R328" s="41"/>
      <c r="S328" s="41"/>
      <c r="T328" s="43"/>
    </row>
    <row r="329" spans="1:20" x14ac:dyDescent="0.2">
      <c r="A329" s="142">
        <f t="shared" ref="A329:A335" si="39">A328+1</f>
        <v>243</v>
      </c>
      <c r="B329" s="92" t="s">
        <v>561</v>
      </c>
      <c r="C329" s="157" t="s">
        <v>562</v>
      </c>
      <c r="D329" s="18">
        <v>913.2</v>
      </c>
      <c r="E329" s="18">
        <v>832.4</v>
      </c>
      <c r="F329" s="18">
        <v>1172.7</v>
      </c>
      <c r="G329" s="18">
        <v>875.7</v>
      </c>
      <c r="H329" s="18">
        <v>1073</v>
      </c>
      <c r="I329" s="17">
        <v>715.2</v>
      </c>
      <c r="J329" s="18">
        <v>1020.9</v>
      </c>
      <c r="K329" s="18"/>
      <c r="L329" s="113"/>
      <c r="M329" s="113"/>
      <c r="N329" s="17"/>
      <c r="O329" s="48"/>
      <c r="P329" s="253">
        <f t="shared" si="38"/>
        <v>6603.0999999999995</v>
      </c>
      <c r="Q329" s="41"/>
      <c r="R329" s="41"/>
      <c r="S329" s="41"/>
      <c r="T329" s="43"/>
    </row>
    <row r="330" spans="1:20" x14ac:dyDescent="0.2">
      <c r="A330" s="142">
        <f t="shared" si="39"/>
        <v>244</v>
      </c>
      <c r="B330" s="110" t="s">
        <v>203</v>
      </c>
      <c r="C330" s="157" t="s">
        <v>563</v>
      </c>
      <c r="D330" s="18">
        <v>67.7</v>
      </c>
      <c r="E330" s="18">
        <v>135.5</v>
      </c>
      <c r="F330" s="18">
        <v>30.7</v>
      </c>
      <c r="G330" s="18">
        <v>36.799999999999997</v>
      </c>
      <c r="H330" s="18">
        <v>73.8</v>
      </c>
      <c r="I330" s="49">
        <v>5.9</v>
      </c>
      <c r="J330" s="18">
        <v>12.6</v>
      </c>
      <c r="K330" s="48"/>
      <c r="L330" s="48"/>
      <c r="M330" s="18"/>
      <c r="N330" s="18"/>
      <c r="O330" s="48"/>
      <c r="P330" s="253">
        <f t="shared" si="38"/>
        <v>363</v>
      </c>
      <c r="Q330" s="41"/>
      <c r="R330" s="41"/>
      <c r="S330" s="41"/>
      <c r="T330" s="43"/>
    </row>
    <row r="331" spans="1:20" x14ac:dyDescent="0.2">
      <c r="A331" s="142">
        <f t="shared" si="39"/>
        <v>245</v>
      </c>
      <c r="B331" s="118" t="s">
        <v>204</v>
      </c>
      <c r="C331" s="157"/>
      <c r="D331" s="18"/>
      <c r="E331" s="18"/>
      <c r="F331" s="18"/>
      <c r="G331" s="18"/>
      <c r="H331" s="18"/>
      <c r="I331" s="49"/>
      <c r="J331" s="18"/>
      <c r="K331" s="18"/>
      <c r="L331" s="113"/>
      <c r="M331" s="113"/>
      <c r="N331" s="98"/>
      <c r="O331" s="113"/>
      <c r="P331" s="253">
        <f t="shared" si="38"/>
        <v>0</v>
      </c>
      <c r="Q331" s="41"/>
      <c r="R331" s="41"/>
      <c r="S331" s="41"/>
      <c r="T331" s="43"/>
    </row>
    <row r="332" spans="1:20" x14ac:dyDescent="0.2">
      <c r="A332" s="142">
        <f t="shared" si="39"/>
        <v>246</v>
      </c>
      <c r="B332" s="110" t="s">
        <v>205</v>
      </c>
      <c r="C332" s="157" t="s">
        <v>564</v>
      </c>
      <c r="D332" s="18">
        <v>1918.5</v>
      </c>
      <c r="E332" s="18">
        <v>2189.4</v>
      </c>
      <c r="F332" s="18">
        <v>1371.2</v>
      </c>
      <c r="G332" s="18">
        <v>1085.3</v>
      </c>
      <c r="H332" s="18">
        <v>1658.9</v>
      </c>
      <c r="I332" s="49">
        <v>511.8</v>
      </c>
      <c r="J332" s="18">
        <v>560.9</v>
      </c>
      <c r="K332" s="18"/>
      <c r="L332" s="113"/>
      <c r="M332" s="113"/>
      <c r="N332" s="17"/>
      <c r="O332" s="113"/>
      <c r="P332" s="253">
        <f t="shared" si="38"/>
        <v>9295.9999999999982</v>
      </c>
      <c r="Q332" s="41"/>
      <c r="R332" s="41"/>
      <c r="S332" s="41"/>
      <c r="T332" s="43"/>
    </row>
    <row r="333" spans="1:20" x14ac:dyDescent="0.2">
      <c r="A333" s="142">
        <f t="shared" si="39"/>
        <v>247</v>
      </c>
      <c r="B333" s="25" t="s">
        <v>206</v>
      </c>
      <c r="C333" s="157" t="s">
        <v>565</v>
      </c>
      <c r="D333" s="18">
        <v>1949.6</v>
      </c>
      <c r="E333" s="18">
        <v>1504.7</v>
      </c>
      <c r="F333" s="18">
        <v>1297.2</v>
      </c>
      <c r="G333" s="18">
        <v>1313.6</v>
      </c>
      <c r="H333" s="18">
        <v>1677.4</v>
      </c>
      <c r="I333" s="18">
        <v>5.9</v>
      </c>
      <c r="J333" s="18">
        <v>581.70000000000005</v>
      </c>
      <c r="K333" s="18"/>
      <c r="L333" s="113"/>
      <c r="M333" s="113"/>
      <c r="N333" s="17"/>
      <c r="O333" s="113"/>
      <c r="P333" s="253">
        <f t="shared" si="38"/>
        <v>8330.1</v>
      </c>
      <c r="Q333" s="41"/>
      <c r="R333" s="41"/>
      <c r="S333" s="41"/>
      <c r="T333" s="43"/>
    </row>
    <row r="334" spans="1:20" x14ac:dyDescent="0.2">
      <c r="A334" s="142">
        <f t="shared" si="39"/>
        <v>248</v>
      </c>
      <c r="B334" s="25" t="s">
        <v>207</v>
      </c>
      <c r="C334" s="157" t="s">
        <v>566</v>
      </c>
      <c r="D334" s="341">
        <v>916</v>
      </c>
      <c r="E334" s="17">
        <v>1825.5</v>
      </c>
      <c r="F334" s="18">
        <v>1074</v>
      </c>
      <c r="G334" s="17">
        <v>1739.1</v>
      </c>
      <c r="H334" s="17">
        <v>1874.8</v>
      </c>
      <c r="I334" s="322">
        <v>6</v>
      </c>
      <c r="J334" s="17">
        <v>308.5</v>
      </c>
      <c r="K334" s="18"/>
      <c r="L334" s="113"/>
      <c r="M334" s="113"/>
      <c r="N334" s="17"/>
      <c r="O334" s="113"/>
      <c r="P334" s="253">
        <f t="shared" si="38"/>
        <v>7743.9000000000005</v>
      </c>
      <c r="Q334" s="41"/>
      <c r="R334" s="41"/>
      <c r="S334" s="41"/>
      <c r="T334" s="43"/>
    </row>
    <row r="335" spans="1:20" x14ac:dyDescent="0.2">
      <c r="A335" s="142">
        <f t="shared" si="39"/>
        <v>249</v>
      </c>
      <c r="B335" s="110" t="s">
        <v>208</v>
      </c>
      <c r="C335" s="157" t="s">
        <v>567</v>
      </c>
      <c r="D335" s="18">
        <v>1036.3</v>
      </c>
      <c r="E335" s="18">
        <v>776.9</v>
      </c>
      <c r="F335" s="18">
        <v>512.9</v>
      </c>
      <c r="G335" s="18">
        <v>388.4</v>
      </c>
      <c r="H335" s="18">
        <v>709</v>
      </c>
      <c r="I335" s="17">
        <v>6</v>
      </c>
      <c r="J335" s="18">
        <v>170.8</v>
      </c>
      <c r="K335" s="18"/>
      <c r="L335" s="113"/>
      <c r="M335" s="113"/>
      <c r="N335" s="17"/>
      <c r="O335" s="113"/>
      <c r="P335" s="253">
        <f t="shared" si="38"/>
        <v>3600.3</v>
      </c>
      <c r="Q335" s="41"/>
      <c r="R335" s="41"/>
      <c r="S335" s="41"/>
      <c r="T335" s="43"/>
    </row>
    <row r="336" spans="1:20" x14ac:dyDescent="0.2">
      <c r="A336" s="344"/>
      <c r="B336" s="344"/>
      <c r="C336" s="344"/>
      <c r="D336" s="345"/>
      <c r="E336" s="345"/>
      <c r="F336" s="345"/>
      <c r="G336" s="345"/>
      <c r="H336" s="345"/>
      <c r="I336" s="345"/>
      <c r="J336" s="345"/>
      <c r="K336" s="345"/>
      <c r="L336" s="345"/>
      <c r="M336" s="345"/>
      <c r="N336" s="345"/>
      <c r="O336" s="345"/>
      <c r="P336" s="253">
        <f t="shared" si="38"/>
        <v>0</v>
      </c>
      <c r="Q336" s="41"/>
      <c r="R336" s="41"/>
      <c r="S336" s="41"/>
      <c r="T336" s="43"/>
    </row>
    <row r="337" spans="1:20" x14ac:dyDescent="0.2">
      <c r="A337" s="344"/>
      <c r="B337" s="344"/>
      <c r="C337" s="344"/>
      <c r="D337" s="57">
        <f t="shared" ref="D337:P337" si="40">SUM(D327:D336)</f>
        <v>8719.5</v>
      </c>
      <c r="E337" s="57">
        <f t="shared" si="40"/>
        <v>8509.9</v>
      </c>
      <c r="F337" s="57">
        <f t="shared" si="40"/>
        <v>6471.9</v>
      </c>
      <c r="G337" s="57">
        <f t="shared" si="40"/>
        <v>6511.6999999999989</v>
      </c>
      <c r="H337" s="57">
        <f t="shared" si="40"/>
        <v>8534.4000000000015</v>
      </c>
      <c r="I337" s="57">
        <f t="shared" si="40"/>
        <v>2379.2000000000003</v>
      </c>
      <c r="J337" s="57">
        <f t="shared" si="40"/>
        <v>3573.5</v>
      </c>
      <c r="K337" s="57">
        <f t="shared" si="40"/>
        <v>0</v>
      </c>
      <c r="L337" s="57">
        <f t="shared" si="40"/>
        <v>0</v>
      </c>
      <c r="M337" s="57">
        <f t="shared" si="40"/>
        <v>0</v>
      </c>
      <c r="N337" s="57">
        <f t="shared" si="40"/>
        <v>0</v>
      </c>
      <c r="O337" s="57">
        <f t="shared" si="40"/>
        <v>0</v>
      </c>
      <c r="P337" s="57">
        <f t="shared" si="40"/>
        <v>44700.1</v>
      </c>
      <c r="Q337" s="41"/>
      <c r="R337" s="41"/>
      <c r="S337" s="41"/>
      <c r="T337" s="43"/>
    </row>
    <row r="338" spans="1:20" x14ac:dyDescent="0.2">
      <c r="A338" s="68"/>
      <c r="B338" s="185"/>
      <c r="C338" s="139"/>
      <c r="D338" s="38"/>
      <c r="E338" s="38"/>
      <c r="F338" s="38"/>
      <c r="G338" s="38"/>
      <c r="H338" s="38"/>
      <c r="I338" s="38"/>
      <c r="J338" s="38"/>
      <c r="K338" s="38"/>
      <c r="M338" s="41"/>
      <c r="N338" s="41"/>
      <c r="O338" s="41"/>
      <c r="P338" s="186"/>
      <c r="Q338" s="41"/>
      <c r="R338" s="41"/>
      <c r="S338" s="41"/>
      <c r="T338" s="43"/>
    </row>
    <row r="339" spans="1:20" x14ac:dyDescent="0.2">
      <c r="A339" s="68"/>
      <c r="B339" s="185"/>
      <c r="C339" s="139"/>
      <c r="D339" s="38"/>
      <c r="E339" s="38"/>
      <c r="F339" s="38"/>
      <c r="G339" s="38"/>
      <c r="H339" s="38"/>
      <c r="I339" s="38"/>
      <c r="J339" s="38"/>
      <c r="K339" s="38"/>
      <c r="M339" s="41"/>
      <c r="N339" s="41"/>
      <c r="O339" s="41"/>
      <c r="P339" s="186"/>
      <c r="Q339" s="41"/>
      <c r="R339" s="41"/>
      <c r="S339" s="41"/>
      <c r="T339" s="43"/>
    </row>
    <row r="340" spans="1:20" x14ac:dyDescent="0.2">
      <c r="A340" s="78"/>
      <c r="B340" s="79" t="s">
        <v>209</v>
      </c>
      <c r="C340" s="141"/>
      <c r="D340" s="140"/>
      <c r="E340" s="140"/>
      <c r="F340" s="140" t="s">
        <v>210</v>
      </c>
      <c r="G340" s="140"/>
      <c r="H340" s="140"/>
      <c r="I340" s="140"/>
      <c r="J340" s="140"/>
      <c r="K340" s="140"/>
      <c r="M340" s="41"/>
      <c r="N340" s="41"/>
      <c r="O340" s="41"/>
      <c r="P340" s="186"/>
      <c r="Q340" s="41"/>
      <c r="R340" s="41"/>
      <c r="S340" s="41"/>
      <c r="T340" s="43"/>
    </row>
    <row r="341" spans="1:20" x14ac:dyDescent="0.2">
      <c r="A341" s="14">
        <v>250</v>
      </c>
      <c r="B341" s="189" t="s">
        <v>211</v>
      </c>
      <c r="C341" s="346" t="s">
        <v>568</v>
      </c>
      <c r="D341" s="18">
        <v>604.29999999999995</v>
      </c>
      <c r="E341" s="18">
        <v>314.39999999999998</v>
      </c>
      <c r="F341" s="18">
        <v>136.1</v>
      </c>
      <c r="G341" s="18">
        <v>178.7</v>
      </c>
      <c r="H341" s="18">
        <v>295.8</v>
      </c>
      <c r="I341" s="18">
        <v>32.4</v>
      </c>
      <c r="J341" s="18">
        <v>55.5</v>
      </c>
      <c r="K341" s="18"/>
      <c r="L341" s="50"/>
      <c r="M341" s="113"/>
      <c r="N341" s="17"/>
      <c r="O341" s="113"/>
      <c r="P341" s="253">
        <f t="shared" ref="P341:P353" si="41">SUM(D341:O341)</f>
        <v>1617.2</v>
      </c>
      <c r="Q341" s="274"/>
      <c r="R341" s="47"/>
      <c r="S341" s="47"/>
      <c r="T341" s="84"/>
    </row>
    <row r="342" spans="1:20" x14ac:dyDescent="0.2">
      <c r="A342" s="14">
        <f t="shared" ref="A342:A405" si="42">A341+1</f>
        <v>251</v>
      </c>
      <c r="B342" s="191">
        <v>336</v>
      </c>
      <c r="C342" s="346" t="s">
        <v>569</v>
      </c>
      <c r="D342" s="341">
        <v>240.4</v>
      </c>
      <c r="E342" s="341">
        <v>295.89999999999998</v>
      </c>
      <c r="F342" s="18">
        <v>80.2</v>
      </c>
      <c r="G342" s="18">
        <v>49.1</v>
      </c>
      <c r="H342" s="341">
        <v>191</v>
      </c>
      <c r="I342" s="341">
        <v>6.4</v>
      </c>
      <c r="J342" s="341">
        <v>6.2</v>
      </c>
      <c r="K342" s="18"/>
      <c r="L342" s="50"/>
      <c r="M342" s="113"/>
      <c r="N342" s="17"/>
      <c r="O342" s="113"/>
      <c r="P342" s="253">
        <f t="shared" si="41"/>
        <v>869.2</v>
      </c>
      <c r="Q342" s="274"/>
      <c r="R342" s="47"/>
      <c r="S342" s="47"/>
      <c r="T342" s="84"/>
    </row>
    <row r="343" spans="1:20" x14ac:dyDescent="0.2">
      <c r="A343" s="14">
        <f t="shared" si="42"/>
        <v>252</v>
      </c>
      <c r="B343" s="189">
        <v>2005</v>
      </c>
      <c r="C343" s="347" t="s">
        <v>570</v>
      </c>
      <c r="D343" s="341">
        <v>1622.8</v>
      </c>
      <c r="E343" s="341">
        <v>1418.4</v>
      </c>
      <c r="F343" s="18">
        <v>1623.7</v>
      </c>
      <c r="G343" s="18">
        <v>1048.3</v>
      </c>
      <c r="H343" s="341">
        <v>1591.1</v>
      </c>
      <c r="I343" s="341">
        <v>16.2</v>
      </c>
      <c r="J343" s="341">
        <v>377.6</v>
      </c>
      <c r="K343" s="18"/>
      <c r="L343" s="50"/>
      <c r="M343" s="113"/>
      <c r="N343" s="17"/>
      <c r="O343" s="113"/>
      <c r="P343" s="253">
        <f t="shared" si="41"/>
        <v>7698.0999999999995</v>
      </c>
      <c r="Q343" s="274"/>
      <c r="R343" s="47"/>
      <c r="S343" s="47"/>
      <c r="T343" s="84"/>
    </row>
    <row r="344" spans="1:20" x14ac:dyDescent="0.2">
      <c r="A344" s="14">
        <f t="shared" si="42"/>
        <v>253</v>
      </c>
      <c r="B344" s="191" t="s">
        <v>212</v>
      </c>
      <c r="C344" s="346" t="s">
        <v>571</v>
      </c>
      <c r="D344" s="341">
        <v>1054.8</v>
      </c>
      <c r="E344" s="18">
        <v>980.5</v>
      </c>
      <c r="F344" s="18">
        <v>617.70000000000005</v>
      </c>
      <c r="G344" s="18">
        <v>431.5</v>
      </c>
      <c r="H344" s="341">
        <v>795.5</v>
      </c>
      <c r="I344" s="341">
        <v>10.1</v>
      </c>
      <c r="J344" s="341">
        <v>12.9</v>
      </c>
      <c r="K344" s="18"/>
      <c r="L344" s="50"/>
      <c r="M344" s="113"/>
      <c r="N344" s="17"/>
      <c r="O344" s="113"/>
      <c r="P344" s="253">
        <f t="shared" si="41"/>
        <v>3903</v>
      </c>
      <c r="Q344" s="274"/>
      <c r="R344" s="47"/>
      <c r="S344" s="47"/>
      <c r="T344" s="84"/>
    </row>
    <row r="345" spans="1:20" x14ac:dyDescent="0.2">
      <c r="A345" s="14">
        <f t="shared" si="42"/>
        <v>254</v>
      </c>
      <c r="B345" s="191" t="s">
        <v>213</v>
      </c>
      <c r="C345" s="346" t="s">
        <v>572</v>
      </c>
      <c r="D345" s="341">
        <v>2301.5</v>
      </c>
      <c r="E345" s="18">
        <v>1800.8</v>
      </c>
      <c r="F345" s="18">
        <v>1994.6</v>
      </c>
      <c r="G345" s="18">
        <v>2195.5</v>
      </c>
      <c r="H345" s="341">
        <v>2337.4</v>
      </c>
      <c r="I345" s="341">
        <v>1316.4</v>
      </c>
      <c r="J345" s="341">
        <v>1747.6</v>
      </c>
      <c r="K345" s="18"/>
      <c r="L345" s="50"/>
      <c r="M345" s="113"/>
      <c r="N345" s="17"/>
      <c r="O345" s="113"/>
      <c r="P345" s="253">
        <f t="shared" si="41"/>
        <v>13693.8</v>
      </c>
      <c r="Q345" s="274"/>
      <c r="R345" s="47"/>
      <c r="S345" s="47"/>
      <c r="T345" s="84"/>
    </row>
    <row r="346" spans="1:20" x14ac:dyDescent="0.2">
      <c r="A346" s="14">
        <f t="shared" si="42"/>
        <v>255</v>
      </c>
      <c r="B346" s="191" t="s">
        <v>214</v>
      </c>
      <c r="C346" s="346" t="s">
        <v>573</v>
      </c>
      <c r="D346" s="341">
        <v>1604.1</v>
      </c>
      <c r="E346" s="18">
        <v>1615.8</v>
      </c>
      <c r="F346" s="18">
        <v>1019.2</v>
      </c>
      <c r="G346" s="18">
        <v>1467.8</v>
      </c>
      <c r="H346" s="341">
        <v>1492.4</v>
      </c>
      <c r="I346" s="341">
        <v>20.2</v>
      </c>
      <c r="J346" s="341">
        <v>463.8</v>
      </c>
      <c r="K346" s="18"/>
      <c r="L346" s="50"/>
      <c r="M346" s="113"/>
      <c r="N346" s="17"/>
      <c r="O346" s="113"/>
      <c r="P346" s="253">
        <f t="shared" si="41"/>
        <v>7683.2999999999993</v>
      </c>
      <c r="Q346" s="274"/>
      <c r="R346" s="47"/>
      <c r="S346" s="47"/>
      <c r="T346" s="84"/>
    </row>
    <row r="347" spans="1:20" ht="15.75" customHeight="1" x14ac:dyDescent="0.2">
      <c r="A347" s="14">
        <f t="shared" si="42"/>
        <v>256</v>
      </c>
      <c r="B347" s="191" t="s">
        <v>215</v>
      </c>
      <c r="C347" s="346" t="s">
        <v>574</v>
      </c>
      <c r="D347" s="341">
        <v>4787.8999999999996</v>
      </c>
      <c r="E347" s="18">
        <v>2812.3</v>
      </c>
      <c r="F347" s="18">
        <v>2052.9</v>
      </c>
      <c r="G347" s="18">
        <v>2553.3000000000002</v>
      </c>
      <c r="H347" s="341">
        <v>3607.9</v>
      </c>
      <c r="I347" s="341">
        <v>511.9</v>
      </c>
      <c r="J347" s="341">
        <v>1736.6</v>
      </c>
      <c r="K347" s="18"/>
      <c r="L347" s="50"/>
      <c r="M347" s="113"/>
      <c r="N347" s="17"/>
      <c r="O347" s="113"/>
      <c r="P347" s="253">
        <f t="shared" si="41"/>
        <v>18062.8</v>
      </c>
      <c r="Q347" s="274"/>
      <c r="R347" s="47"/>
      <c r="S347" s="47"/>
      <c r="T347" s="84"/>
    </row>
    <row r="348" spans="1:20" x14ac:dyDescent="0.2">
      <c r="A348" s="14">
        <f t="shared" si="42"/>
        <v>257</v>
      </c>
      <c r="B348" s="191" t="s">
        <v>216</v>
      </c>
      <c r="C348" s="346" t="s">
        <v>575</v>
      </c>
      <c r="D348" s="341">
        <v>3714.4</v>
      </c>
      <c r="E348" s="18">
        <v>3867</v>
      </c>
      <c r="F348" s="18">
        <v>3180.4</v>
      </c>
      <c r="G348" s="18">
        <v>2744.5</v>
      </c>
      <c r="H348" s="341">
        <v>3540.1</v>
      </c>
      <c r="I348" s="341">
        <v>2000.2</v>
      </c>
      <c r="J348" s="341">
        <v>2772.7</v>
      </c>
      <c r="K348" s="18"/>
      <c r="L348" s="58"/>
      <c r="M348" s="58"/>
      <c r="N348" s="17"/>
      <c r="O348" s="58"/>
      <c r="P348" s="253">
        <f t="shared" si="41"/>
        <v>21819.3</v>
      </c>
      <c r="Q348" s="35"/>
      <c r="R348" s="47"/>
      <c r="S348" s="47"/>
      <c r="T348" s="84"/>
    </row>
    <row r="349" spans="1:20" x14ac:dyDescent="0.2">
      <c r="A349" s="14">
        <f t="shared" si="42"/>
        <v>258</v>
      </c>
      <c r="B349" s="191" t="s">
        <v>576</v>
      </c>
      <c r="C349" s="346" t="s">
        <v>577</v>
      </c>
      <c r="D349" s="341">
        <v>2368.8000000000002</v>
      </c>
      <c r="E349" s="341">
        <v>1948.9</v>
      </c>
      <c r="F349" s="18">
        <v>964.6</v>
      </c>
      <c r="G349" s="18">
        <v>635.1</v>
      </c>
      <c r="H349" s="341">
        <v>1720.6</v>
      </c>
      <c r="I349" s="341">
        <v>12.1</v>
      </c>
      <c r="J349" s="341">
        <v>322.2</v>
      </c>
      <c r="K349" s="18"/>
      <c r="L349" s="58"/>
      <c r="M349" s="58"/>
      <c r="N349" s="17"/>
      <c r="O349" s="58"/>
      <c r="P349" s="253">
        <f t="shared" si="41"/>
        <v>7972.300000000002</v>
      </c>
      <c r="Q349" s="274"/>
      <c r="R349" s="47"/>
      <c r="S349" s="47"/>
      <c r="T349" s="84"/>
    </row>
    <row r="350" spans="1:20" x14ac:dyDescent="0.2">
      <c r="A350" s="14">
        <f t="shared" si="42"/>
        <v>259</v>
      </c>
      <c r="B350" s="191" t="s">
        <v>578</v>
      </c>
      <c r="C350" s="346" t="s">
        <v>579</v>
      </c>
      <c r="D350" s="341">
        <v>1382.5</v>
      </c>
      <c r="E350" s="341">
        <v>5.9</v>
      </c>
      <c r="F350" s="18">
        <v>2104.6</v>
      </c>
      <c r="G350" s="18">
        <v>3589.5</v>
      </c>
      <c r="H350" s="341">
        <v>2263.4</v>
      </c>
      <c r="I350" s="341">
        <v>1872.7</v>
      </c>
      <c r="J350" s="341">
        <v>1704.4</v>
      </c>
      <c r="K350" s="18"/>
      <c r="L350" s="50"/>
      <c r="M350" s="113"/>
      <c r="N350" s="17"/>
      <c r="O350" s="113"/>
      <c r="P350" s="253">
        <f t="shared" si="41"/>
        <v>12923</v>
      </c>
      <c r="Q350" s="274"/>
      <c r="R350" s="47"/>
      <c r="S350" s="47"/>
      <c r="T350" s="84"/>
    </row>
    <row r="351" spans="1:20" x14ac:dyDescent="0.2">
      <c r="A351" s="14">
        <f t="shared" si="42"/>
        <v>260</v>
      </c>
      <c r="B351" s="191" t="s">
        <v>580</v>
      </c>
      <c r="C351" s="346" t="s">
        <v>581</v>
      </c>
      <c r="D351" s="341">
        <v>1246.0999999999999</v>
      </c>
      <c r="E351" s="341">
        <v>949.7</v>
      </c>
      <c r="F351" s="18">
        <v>1068.2</v>
      </c>
      <c r="G351" s="18">
        <v>869.4</v>
      </c>
      <c r="H351" s="341">
        <v>1073</v>
      </c>
      <c r="I351" s="341">
        <v>649.70000000000005</v>
      </c>
      <c r="J351" s="341">
        <v>734.8</v>
      </c>
      <c r="K351" s="18"/>
      <c r="L351" s="50"/>
      <c r="M351" s="113"/>
      <c r="N351" s="17"/>
      <c r="O351" s="113"/>
      <c r="P351" s="253">
        <f t="shared" si="41"/>
        <v>6590.9</v>
      </c>
      <c r="Q351" s="274"/>
      <c r="R351" s="47"/>
      <c r="S351" s="47"/>
      <c r="T351" s="84"/>
    </row>
    <row r="352" spans="1:20" x14ac:dyDescent="0.2">
      <c r="A352" s="14">
        <f t="shared" si="42"/>
        <v>261</v>
      </c>
      <c r="B352" s="191" t="s">
        <v>582</v>
      </c>
      <c r="C352" s="157" t="s">
        <v>583</v>
      </c>
      <c r="D352" s="18">
        <v>277.39999999999998</v>
      </c>
      <c r="E352" s="18">
        <v>240.3</v>
      </c>
      <c r="F352" s="18">
        <v>216</v>
      </c>
      <c r="G352" s="18">
        <v>191</v>
      </c>
      <c r="H352" s="18">
        <v>190.9</v>
      </c>
      <c r="I352" s="17">
        <v>575.29999999999995</v>
      </c>
      <c r="J352" s="18">
        <v>222</v>
      </c>
      <c r="K352" s="18"/>
      <c r="L352" s="50"/>
      <c r="M352" s="113"/>
      <c r="N352" s="17"/>
      <c r="O352" s="113"/>
      <c r="P352" s="253">
        <f t="shared" si="41"/>
        <v>1912.9</v>
      </c>
      <c r="Q352" s="274"/>
      <c r="R352" s="47"/>
      <c r="S352" s="47"/>
      <c r="T352" s="84"/>
    </row>
    <row r="353" spans="1:20" ht="12" customHeight="1" x14ac:dyDescent="0.2">
      <c r="A353" s="14">
        <f t="shared" si="42"/>
        <v>262</v>
      </c>
      <c r="B353" s="191" t="s">
        <v>584</v>
      </c>
      <c r="C353" s="325" t="s">
        <v>585</v>
      </c>
      <c r="D353" s="18">
        <v>98.5</v>
      </c>
      <c r="E353" s="18">
        <v>79.900000000000006</v>
      </c>
      <c r="F353" s="18">
        <v>12.3</v>
      </c>
      <c r="G353" s="18">
        <v>24.4</v>
      </c>
      <c r="H353" s="18">
        <v>43</v>
      </c>
      <c r="I353" s="17">
        <v>6.2</v>
      </c>
      <c r="J353" s="18">
        <v>6</v>
      </c>
      <c r="K353" s="18"/>
      <c r="L353" s="50"/>
      <c r="M353" s="113"/>
      <c r="N353" s="17"/>
      <c r="O353" s="113"/>
      <c r="P353" s="253">
        <f t="shared" si="41"/>
        <v>270.3</v>
      </c>
      <c r="Q353" s="274"/>
      <c r="R353" s="47"/>
      <c r="S353" s="47"/>
      <c r="T353" s="84"/>
    </row>
    <row r="354" spans="1:20" x14ac:dyDescent="0.2">
      <c r="A354" s="14"/>
      <c r="B354" s="191"/>
      <c r="C354" s="325"/>
      <c r="D354" s="18"/>
      <c r="E354" s="18"/>
      <c r="F354" s="18"/>
      <c r="G354" s="18"/>
      <c r="H354" s="18"/>
      <c r="I354" s="52"/>
      <c r="J354" s="18"/>
      <c r="K354" s="18"/>
      <c r="L354" s="50"/>
      <c r="M354" s="113"/>
      <c r="N354" s="17"/>
      <c r="O354" s="113"/>
      <c r="P354" s="253"/>
      <c r="Q354" s="274"/>
      <c r="R354" s="47"/>
      <c r="S354" s="47"/>
      <c r="T354" s="84"/>
    </row>
    <row r="355" spans="1:20" x14ac:dyDescent="0.2">
      <c r="A355" s="14"/>
      <c r="B355" s="259" t="s">
        <v>35</v>
      </c>
      <c r="C355" s="271"/>
      <c r="D355" s="261">
        <f t="shared" ref="D355:P355" si="43">SUM(D341:D353)</f>
        <v>21303.5</v>
      </c>
      <c r="E355" s="261">
        <f t="shared" si="43"/>
        <v>16329.8</v>
      </c>
      <c r="F355" s="261">
        <f t="shared" si="43"/>
        <v>15070.5</v>
      </c>
      <c r="G355" s="261">
        <f t="shared" si="43"/>
        <v>15978.1</v>
      </c>
      <c r="H355" s="261">
        <f t="shared" si="43"/>
        <v>19142.100000000002</v>
      </c>
      <c r="I355" s="261">
        <f t="shared" si="43"/>
        <v>7029.8</v>
      </c>
      <c r="J355" s="261">
        <f t="shared" si="43"/>
        <v>10162.299999999999</v>
      </c>
      <c r="K355" s="261">
        <f t="shared" si="43"/>
        <v>0</v>
      </c>
      <c r="L355" s="261">
        <f t="shared" si="43"/>
        <v>0</v>
      </c>
      <c r="M355" s="261">
        <f t="shared" si="43"/>
        <v>0</v>
      </c>
      <c r="N355" s="261">
        <f t="shared" si="43"/>
        <v>0</v>
      </c>
      <c r="O355" s="261">
        <f t="shared" si="43"/>
        <v>0</v>
      </c>
      <c r="P355" s="261">
        <f t="shared" si="43"/>
        <v>105016.09999999999</v>
      </c>
      <c r="Q355" s="274"/>
      <c r="R355" s="2"/>
      <c r="S355" s="2"/>
      <c r="T355" s="2"/>
    </row>
    <row r="356" spans="1:20" x14ac:dyDescent="0.2">
      <c r="A356" s="272"/>
      <c r="B356" s="38"/>
      <c r="C356" s="40"/>
      <c r="D356" s="38"/>
      <c r="E356" s="38"/>
      <c r="F356" s="38"/>
      <c r="G356" s="38"/>
      <c r="H356" s="38"/>
      <c r="I356" s="38"/>
      <c r="J356" s="38"/>
      <c r="K356" s="38"/>
      <c r="M356" s="2"/>
      <c r="N356" s="75"/>
      <c r="O356" s="196"/>
      <c r="P356" s="179"/>
      <c r="Q356" s="274"/>
      <c r="R356" s="2"/>
      <c r="S356" s="2"/>
      <c r="T356" s="2"/>
    </row>
    <row r="357" spans="1:20" x14ac:dyDescent="0.2">
      <c r="A357" s="68"/>
      <c r="B357" s="38"/>
      <c r="C357" s="40"/>
      <c r="D357" s="38"/>
      <c r="E357" s="38"/>
      <c r="F357" s="38"/>
      <c r="G357" s="38"/>
      <c r="H357" s="38"/>
      <c r="I357" s="38"/>
      <c r="J357" s="38"/>
      <c r="K357" s="38"/>
      <c r="M357" s="2"/>
      <c r="N357" s="75"/>
      <c r="O357" s="196"/>
      <c r="P357" s="179"/>
      <c r="Q357" s="274"/>
      <c r="R357" s="2"/>
      <c r="S357" s="2"/>
      <c r="T357" s="2"/>
    </row>
    <row r="358" spans="1:20" x14ac:dyDescent="0.2">
      <c r="A358" s="78"/>
      <c r="B358" s="79" t="s">
        <v>223</v>
      </c>
      <c r="C358" s="40"/>
      <c r="D358" s="38"/>
      <c r="E358" s="38"/>
      <c r="F358" s="38"/>
      <c r="G358" s="38"/>
      <c r="H358" s="38"/>
      <c r="I358" s="38"/>
      <c r="J358" s="38"/>
      <c r="K358" s="38"/>
      <c r="M358" s="41"/>
      <c r="N358" s="41"/>
      <c r="O358" s="41"/>
      <c r="P358" s="186"/>
      <c r="Q358" s="41"/>
      <c r="R358" s="41"/>
      <c r="S358" s="41"/>
      <c r="T358" s="43"/>
    </row>
    <row r="359" spans="1:20" x14ac:dyDescent="0.2">
      <c r="A359" s="14">
        <v>263</v>
      </c>
      <c r="B359" s="197" t="s">
        <v>224</v>
      </c>
      <c r="C359" s="346" t="s">
        <v>586</v>
      </c>
      <c r="D359" s="18">
        <v>1147.3</v>
      </c>
      <c r="E359" s="18">
        <v>1122.4000000000001</v>
      </c>
      <c r="F359" s="18">
        <v>1450.5</v>
      </c>
      <c r="G359" s="18">
        <v>912.6</v>
      </c>
      <c r="H359" s="18">
        <v>1091.5</v>
      </c>
      <c r="I359" s="17">
        <v>2297</v>
      </c>
      <c r="J359" s="348">
        <v>932.2</v>
      </c>
      <c r="K359" s="48"/>
      <c r="L359" s="113"/>
      <c r="M359" s="113"/>
      <c r="N359" s="99"/>
      <c r="O359" s="113"/>
      <c r="P359" s="253">
        <f t="shared" ref="P359:P369" si="44">SUM(D359:O359)</f>
        <v>8953.5</v>
      </c>
      <c r="Q359" s="41"/>
      <c r="R359" s="41"/>
      <c r="S359" s="41"/>
      <c r="T359" s="43"/>
    </row>
    <row r="360" spans="1:20" x14ac:dyDescent="0.2">
      <c r="A360" s="14">
        <f>A359+1</f>
        <v>264</v>
      </c>
      <c r="B360" s="198" t="s">
        <v>225</v>
      </c>
      <c r="C360" s="346" t="s">
        <v>587</v>
      </c>
      <c r="D360" s="18">
        <v>857.5</v>
      </c>
      <c r="E360" s="18">
        <v>733.8</v>
      </c>
      <c r="F360" s="18">
        <v>191.9</v>
      </c>
      <c r="G360" s="18">
        <v>154</v>
      </c>
      <c r="H360" s="18">
        <v>628.9</v>
      </c>
      <c r="I360" s="17">
        <v>32.1</v>
      </c>
      <c r="J360" s="18">
        <v>123.8</v>
      </c>
      <c r="K360" s="297"/>
      <c r="L360" s="50"/>
      <c r="M360" s="113"/>
      <c r="N360" s="17"/>
      <c r="O360" s="113"/>
      <c r="P360" s="253">
        <f t="shared" si="44"/>
        <v>2722</v>
      </c>
      <c r="Q360" s="274"/>
      <c r="R360" s="47"/>
      <c r="S360" s="47"/>
      <c r="T360" s="84"/>
    </row>
    <row r="361" spans="1:20" x14ac:dyDescent="0.2">
      <c r="A361" s="14">
        <f t="shared" ref="A361:A369" si="45">A360+1</f>
        <v>265</v>
      </c>
      <c r="B361" s="197" t="s">
        <v>226</v>
      </c>
      <c r="C361" s="347" t="s">
        <v>588</v>
      </c>
      <c r="D361" s="341">
        <v>1579.4</v>
      </c>
      <c r="E361" s="18">
        <v>1702.1</v>
      </c>
      <c r="F361" s="18">
        <v>2376.1999999999998</v>
      </c>
      <c r="G361" s="341">
        <v>2251</v>
      </c>
      <c r="H361" s="341">
        <v>1868.7</v>
      </c>
      <c r="I361" s="17">
        <v>441.1</v>
      </c>
      <c r="J361" s="341">
        <v>297.7</v>
      </c>
      <c r="K361" s="48"/>
      <c r="L361" s="113"/>
      <c r="M361" s="113"/>
      <c r="N361" s="99"/>
      <c r="O361" s="50"/>
      <c r="P361" s="253">
        <f t="shared" si="44"/>
        <v>10516.2</v>
      </c>
      <c r="Q361" s="274"/>
      <c r="R361" s="47"/>
      <c r="S361" s="47"/>
      <c r="T361" s="84"/>
    </row>
    <row r="362" spans="1:20" x14ac:dyDescent="0.2">
      <c r="A362" s="14">
        <f t="shared" si="45"/>
        <v>266</v>
      </c>
      <c r="B362" s="191" t="s">
        <v>227</v>
      </c>
      <c r="C362" s="346" t="s">
        <v>589</v>
      </c>
      <c r="D362" s="341">
        <v>2480</v>
      </c>
      <c r="E362" s="18">
        <v>1992</v>
      </c>
      <c r="F362" s="18">
        <v>1778.9</v>
      </c>
      <c r="G362" s="18">
        <v>857.1</v>
      </c>
      <c r="H362" s="341">
        <v>1874.8</v>
      </c>
      <c r="I362" s="341">
        <v>14.3</v>
      </c>
      <c r="J362" s="341">
        <v>44.9</v>
      </c>
      <c r="K362" s="18"/>
      <c r="L362" s="50"/>
      <c r="M362" s="113"/>
      <c r="N362" s="17"/>
      <c r="O362" s="113"/>
      <c r="P362" s="253">
        <f t="shared" si="44"/>
        <v>9041.9999999999982</v>
      </c>
      <c r="Q362" s="274"/>
      <c r="R362" s="47"/>
      <c r="S362" s="47"/>
      <c r="T362" s="84"/>
    </row>
    <row r="363" spans="1:20" x14ac:dyDescent="0.2">
      <c r="A363" s="14">
        <f t="shared" si="45"/>
        <v>267</v>
      </c>
      <c r="B363" s="200" t="s">
        <v>228</v>
      </c>
      <c r="C363" s="346" t="s">
        <v>590</v>
      </c>
      <c r="D363" s="341">
        <v>6.1</v>
      </c>
      <c r="E363" s="341">
        <v>178.6</v>
      </c>
      <c r="F363" s="18">
        <v>178.7</v>
      </c>
      <c r="G363" s="341">
        <v>178.6</v>
      </c>
      <c r="H363" s="341">
        <v>178.7</v>
      </c>
      <c r="I363" s="322">
        <v>180.4</v>
      </c>
      <c r="J363" s="341">
        <v>178.8</v>
      </c>
      <c r="K363" s="48"/>
      <c r="L363" s="113"/>
      <c r="M363" s="113"/>
      <c r="N363" s="99"/>
      <c r="O363" s="113"/>
      <c r="P363" s="253">
        <f t="shared" si="44"/>
        <v>1079.9000000000001</v>
      </c>
      <c r="Q363" s="274"/>
      <c r="R363" s="47"/>
      <c r="S363" s="47"/>
      <c r="T363" s="84"/>
    </row>
    <row r="364" spans="1:20" x14ac:dyDescent="0.2">
      <c r="A364" s="14">
        <f t="shared" si="45"/>
        <v>268</v>
      </c>
      <c r="B364" s="200" t="s">
        <v>228</v>
      </c>
      <c r="C364" s="346" t="s">
        <v>591</v>
      </c>
      <c r="D364" s="341">
        <v>1239.7</v>
      </c>
      <c r="E364" s="341">
        <v>1313.6</v>
      </c>
      <c r="F364" s="18">
        <v>957.2</v>
      </c>
      <c r="G364" s="341">
        <v>1233.3</v>
      </c>
      <c r="H364" s="341">
        <v>1085.3</v>
      </c>
      <c r="I364" s="17">
        <v>270.89999999999998</v>
      </c>
      <c r="J364" s="341">
        <v>333.9</v>
      </c>
      <c r="K364" s="48"/>
      <c r="L364" s="113"/>
      <c r="M364" s="113"/>
      <c r="N364" s="99"/>
      <c r="O364" s="113"/>
      <c r="P364" s="253">
        <f t="shared" si="44"/>
        <v>6433.9</v>
      </c>
      <c r="Q364" s="274"/>
      <c r="R364" s="47"/>
      <c r="S364" s="47"/>
      <c r="T364" s="84"/>
    </row>
    <row r="365" spans="1:20" ht="12.75" customHeight="1" x14ac:dyDescent="0.2">
      <c r="A365" s="14">
        <f t="shared" si="45"/>
        <v>269</v>
      </c>
      <c r="B365" s="200" t="s">
        <v>229</v>
      </c>
      <c r="C365" s="346" t="s">
        <v>592</v>
      </c>
      <c r="D365" s="341">
        <v>2924.6</v>
      </c>
      <c r="E365" s="341">
        <v>2368.3000000000002</v>
      </c>
      <c r="F365" s="18">
        <v>1760.9</v>
      </c>
      <c r="G365" s="341">
        <v>2072.1999999999998</v>
      </c>
      <c r="H365" s="341">
        <v>2614.9</v>
      </c>
      <c r="I365" s="17">
        <v>26.1</v>
      </c>
      <c r="J365" s="341">
        <v>8.6</v>
      </c>
      <c r="K365" s="48"/>
      <c r="L365" s="113"/>
      <c r="M365" s="113"/>
      <c r="N365" s="99"/>
      <c r="O365" s="113"/>
      <c r="P365" s="253">
        <f t="shared" si="44"/>
        <v>11775.6</v>
      </c>
      <c r="Q365" s="274"/>
      <c r="R365" s="47"/>
      <c r="S365" s="47"/>
      <c r="T365" s="84"/>
    </row>
    <row r="366" spans="1:20" x14ac:dyDescent="0.2">
      <c r="A366" s="14">
        <f t="shared" si="45"/>
        <v>270</v>
      </c>
      <c r="B366" s="200" t="s">
        <v>230</v>
      </c>
      <c r="C366" s="346" t="s">
        <v>593</v>
      </c>
      <c r="D366" s="18">
        <v>1875.5</v>
      </c>
      <c r="E366" s="18">
        <v>2442.3000000000002</v>
      </c>
      <c r="F366" s="18">
        <v>1229.3</v>
      </c>
      <c r="G366" s="18">
        <v>1492.4</v>
      </c>
      <c r="H366" s="18">
        <v>1800.8</v>
      </c>
      <c r="I366" s="18">
        <v>680.5</v>
      </c>
      <c r="J366" s="18">
        <v>858.9</v>
      </c>
      <c r="K366" s="48"/>
      <c r="L366" s="113"/>
      <c r="M366" s="113"/>
      <c r="N366" s="99"/>
      <c r="O366" s="113"/>
      <c r="P366" s="253">
        <f t="shared" si="44"/>
        <v>10379.699999999999</v>
      </c>
      <c r="Q366" s="274"/>
      <c r="R366" s="47"/>
      <c r="S366" s="47"/>
      <c r="T366" s="84"/>
    </row>
    <row r="367" spans="1:20" x14ac:dyDescent="0.2">
      <c r="A367" s="14">
        <f t="shared" si="45"/>
        <v>271</v>
      </c>
      <c r="B367" s="200" t="s">
        <v>231</v>
      </c>
      <c r="C367" s="346" t="s">
        <v>594</v>
      </c>
      <c r="D367" s="341">
        <v>2505</v>
      </c>
      <c r="E367" s="18">
        <v>1295</v>
      </c>
      <c r="F367" s="18">
        <v>644.1</v>
      </c>
      <c r="G367" s="341">
        <v>598.1</v>
      </c>
      <c r="H367" s="341">
        <v>1683.6</v>
      </c>
      <c r="I367" s="18">
        <v>11.7</v>
      </c>
      <c r="J367" s="341">
        <v>63.1</v>
      </c>
      <c r="K367" s="48"/>
      <c r="L367" s="113"/>
      <c r="M367" s="113"/>
      <c r="N367" s="99"/>
      <c r="O367" s="113"/>
      <c r="P367" s="253">
        <f t="shared" si="44"/>
        <v>6800.6000000000013</v>
      </c>
      <c r="Q367" s="274"/>
      <c r="R367" s="47"/>
      <c r="S367" s="47"/>
      <c r="T367" s="84"/>
    </row>
    <row r="368" spans="1:20" ht="14.25" customHeight="1" x14ac:dyDescent="0.2">
      <c r="A368" s="14">
        <f t="shared" si="45"/>
        <v>272</v>
      </c>
      <c r="B368" s="200" t="s">
        <v>595</v>
      </c>
      <c r="C368" s="346" t="s">
        <v>596</v>
      </c>
      <c r="D368" s="341">
        <v>4226.7</v>
      </c>
      <c r="E368" s="18">
        <v>4323.3999999999996</v>
      </c>
      <c r="F368" s="18">
        <v>3816.3</v>
      </c>
      <c r="G368" s="341">
        <v>3564.8</v>
      </c>
      <c r="H368" s="341">
        <v>4218.6000000000004</v>
      </c>
      <c r="I368" s="18">
        <v>40.700000000000003</v>
      </c>
      <c r="J368" s="341">
        <v>1478</v>
      </c>
      <c r="K368" s="48"/>
      <c r="L368" s="113"/>
      <c r="M368" s="113"/>
      <c r="N368" s="17"/>
      <c r="O368" s="113"/>
      <c r="P368" s="253">
        <f t="shared" si="44"/>
        <v>21668.499999999996</v>
      </c>
      <c r="Q368" s="274"/>
      <c r="R368" s="47"/>
      <c r="S368" s="47"/>
      <c r="T368" s="84"/>
    </row>
    <row r="369" spans="1:20" ht="13.5" customHeight="1" x14ac:dyDescent="0.2">
      <c r="A369" s="14">
        <f t="shared" si="45"/>
        <v>273</v>
      </c>
      <c r="B369" s="191" t="s">
        <v>597</v>
      </c>
      <c r="C369" s="325" t="s">
        <v>598</v>
      </c>
      <c r="D369" s="18">
        <v>265.10000000000002</v>
      </c>
      <c r="E369" s="18">
        <v>462.4</v>
      </c>
      <c r="F369" s="18">
        <v>709.3</v>
      </c>
      <c r="G369" s="18">
        <v>962</v>
      </c>
      <c r="H369" s="18">
        <v>468.5</v>
      </c>
      <c r="I369" s="17">
        <v>15.4</v>
      </c>
      <c r="J369" s="18">
        <v>111.2</v>
      </c>
      <c r="K369" s="18"/>
      <c r="L369" s="50"/>
      <c r="M369" s="113"/>
      <c r="N369" s="17"/>
      <c r="O369" s="113"/>
      <c r="P369" s="253">
        <f t="shared" si="44"/>
        <v>2993.9</v>
      </c>
      <c r="Q369" s="274"/>
      <c r="R369" s="2"/>
      <c r="S369" s="2"/>
      <c r="T369" s="2"/>
    </row>
    <row r="370" spans="1:20" x14ac:dyDescent="0.2">
      <c r="A370" s="14"/>
      <c r="B370" s="191"/>
      <c r="C370" s="325"/>
      <c r="D370" s="18"/>
      <c r="E370" s="18"/>
      <c r="F370" s="18"/>
      <c r="G370" s="18"/>
      <c r="H370" s="18"/>
      <c r="I370" s="52"/>
      <c r="J370" s="18"/>
      <c r="K370" s="18"/>
      <c r="L370" s="50"/>
      <c r="M370" s="113"/>
      <c r="N370" s="17"/>
      <c r="O370" s="113"/>
      <c r="P370" s="253"/>
      <c r="Q370" s="274"/>
      <c r="R370" s="2"/>
      <c r="S370" s="2"/>
      <c r="T370" s="2"/>
    </row>
    <row r="371" spans="1:20" x14ac:dyDescent="0.2">
      <c r="A371" s="14"/>
      <c r="B371" s="259" t="s">
        <v>35</v>
      </c>
      <c r="C371" s="271"/>
      <c r="D371" s="261">
        <f t="shared" ref="D371:P371" si="46">SUM(D359:D369)</f>
        <v>19106.899999999998</v>
      </c>
      <c r="E371" s="261">
        <f t="shared" si="46"/>
        <v>17933.900000000001</v>
      </c>
      <c r="F371" s="261">
        <f t="shared" si="46"/>
        <v>15093.3</v>
      </c>
      <c r="G371" s="261">
        <f t="shared" si="46"/>
        <v>14276.100000000002</v>
      </c>
      <c r="H371" s="261">
        <f t="shared" si="46"/>
        <v>17514.300000000003</v>
      </c>
      <c r="I371" s="261">
        <f t="shared" si="46"/>
        <v>4010.2</v>
      </c>
      <c r="J371" s="261">
        <f t="shared" si="46"/>
        <v>4431.0999999999995</v>
      </c>
      <c r="K371" s="261">
        <f t="shared" si="46"/>
        <v>0</v>
      </c>
      <c r="L371" s="261">
        <f t="shared" si="46"/>
        <v>0</v>
      </c>
      <c r="M371" s="261">
        <f t="shared" si="46"/>
        <v>0</v>
      </c>
      <c r="N371" s="261">
        <f t="shared" si="46"/>
        <v>0</v>
      </c>
      <c r="O371" s="261">
        <f t="shared" si="46"/>
        <v>0</v>
      </c>
      <c r="P371" s="261">
        <f t="shared" si="46"/>
        <v>92365.799999999988</v>
      </c>
      <c r="Q371" s="274"/>
      <c r="R371" s="2"/>
      <c r="S371" s="2"/>
      <c r="T371" s="2"/>
    </row>
    <row r="372" spans="1:20" x14ac:dyDescent="0.2">
      <c r="A372" s="272"/>
      <c r="B372" s="38"/>
      <c r="C372" s="40"/>
      <c r="D372" s="38"/>
      <c r="E372" s="38"/>
      <c r="F372" s="38"/>
      <c r="G372" s="38"/>
      <c r="H372" s="38"/>
      <c r="I372" s="38"/>
      <c r="J372" s="38"/>
      <c r="K372" s="38"/>
      <c r="M372" s="2"/>
      <c r="N372" s="75"/>
      <c r="O372" s="178"/>
      <c r="P372" s="179"/>
      <c r="Q372" s="274"/>
      <c r="R372" s="2"/>
      <c r="S372" s="2"/>
      <c r="T372" s="2"/>
    </row>
    <row r="373" spans="1:20" x14ac:dyDescent="0.2">
      <c r="A373" s="68"/>
      <c r="B373" s="38"/>
      <c r="C373" s="40"/>
      <c r="D373" s="38"/>
      <c r="E373" s="38"/>
      <c r="F373" s="38"/>
      <c r="G373" s="38"/>
      <c r="H373" s="38"/>
      <c r="I373" s="38"/>
      <c r="J373" s="38"/>
      <c r="K373" s="38"/>
      <c r="M373" s="2"/>
      <c r="N373" s="75"/>
      <c r="O373" s="178"/>
      <c r="P373" s="179"/>
      <c r="Q373" s="274"/>
      <c r="R373" s="2"/>
      <c r="S373" s="2"/>
      <c r="T373" s="2"/>
    </row>
    <row r="374" spans="1:20" x14ac:dyDescent="0.2">
      <c r="A374" s="78"/>
      <c r="B374" s="79" t="s">
        <v>233</v>
      </c>
      <c r="C374" s="40"/>
      <c r="D374" s="38"/>
      <c r="E374" s="38"/>
      <c r="F374" s="38"/>
      <c r="G374" s="38"/>
      <c r="H374" s="38"/>
      <c r="I374" s="38"/>
      <c r="J374" s="38"/>
      <c r="K374" s="38"/>
      <c r="M374" s="41"/>
      <c r="N374" s="41"/>
      <c r="O374" s="41"/>
      <c r="P374" s="186"/>
      <c r="Q374" s="41"/>
      <c r="R374" s="41"/>
      <c r="S374" s="41"/>
      <c r="T374" s="43"/>
    </row>
    <row r="375" spans="1:20" x14ac:dyDescent="0.2">
      <c r="A375" s="14">
        <v>274</v>
      </c>
      <c r="B375" s="203" t="s">
        <v>234</v>
      </c>
      <c r="C375" s="346" t="s">
        <v>599</v>
      </c>
      <c r="D375" s="18">
        <v>839</v>
      </c>
      <c r="E375" s="18">
        <v>832.5</v>
      </c>
      <c r="F375" s="18">
        <v>537.4</v>
      </c>
      <c r="G375" s="18">
        <v>789.2</v>
      </c>
      <c r="H375" s="18">
        <v>875.7</v>
      </c>
      <c r="I375" s="17">
        <v>149.30000000000001</v>
      </c>
      <c r="J375" s="18">
        <v>333.7</v>
      </c>
      <c r="K375" s="297"/>
      <c r="L375" s="50"/>
      <c r="M375" s="113"/>
      <c r="N375" s="17"/>
      <c r="O375" s="113"/>
      <c r="P375" s="253">
        <f t="shared" ref="P375:P388" si="47">SUM(D375:O375)</f>
        <v>4356.8</v>
      </c>
      <c r="Q375" s="41"/>
      <c r="R375" s="41"/>
      <c r="S375" s="41"/>
      <c r="T375" s="43"/>
    </row>
    <row r="376" spans="1:20" x14ac:dyDescent="0.2">
      <c r="A376" s="14">
        <f>A375+1</f>
        <v>275</v>
      </c>
      <c r="B376" s="203" t="s">
        <v>235</v>
      </c>
      <c r="C376" s="346" t="s">
        <v>600</v>
      </c>
      <c r="D376" s="341">
        <v>882.1</v>
      </c>
      <c r="E376" s="18">
        <v>715.3</v>
      </c>
      <c r="F376" s="18">
        <v>370.8</v>
      </c>
      <c r="G376" s="341">
        <v>413.1</v>
      </c>
      <c r="H376" s="341">
        <v>826.2</v>
      </c>
      <c r="I376" s="17">
        <v>392.4</v>
      </c>
      <c r="J376" s="341">
        <v>389.2</v>
      </c>
      <c r="K376" s="297"/>
      <c r="L376" s="50"/>
      <c r="M376" s="113"/>
      <c r="N376" s="17"/>
      <c r="O376" s="113"/>
      <c r="P376" s="253">
        <f t="shared" si="47"/>
        <v>3989.1</v>
      </c>
      <c r="Q376" s="41"/>
      <c r="R376" s="41"/>
      <c r="S376" s="41"/>
      <c r="T376" s="43"/>
    </row>
    <row r="377" spans="1:20" x14ac:dyDescent="0.2">
      <c r="A377" s="14">
        <f t="shared" ref="A377:A388" si="48">A376+1</f>
        <v>276</v>
      </c>
      <c r="B377" s="203" t="s">
        <v>236</v>
      </c>
      <c r="C377" s="346" t="s">
        <v>601</v>
      </c>
      <c r="D377" s="341">
        <v>1289.2</v>
      </c>
      <c r="E377" s="18">
        <v>1239.5</v>
      </c>
      <c r="F377" s="18">
        <v>864.8</v>
      </c>
      <c r="G377" s="341">
        <v>986.6</v>
      </c>
      <c r="H377" s="341">
        <v>1159.3</v>
      </c>
      <c r="I377" s="17">
        <v>1273.8</v>
      </c>
      <c r="J377" s="341">
        <v>1086.5</v>
      </c>
      <c r="K377" s="297"/>
      <c r="L377" s="50"/>
      <c r="M377" s="113"/>
      <c r="N377" s="17"/>
      <c r="O377" s="113"/>
      <c r="P377" s="253">
        <f t="shared" si="47"/>
        <v>7899.7000000000007</v>
      </c>
      <c r="Q377" s="41"/>
      <c r="R377" s="41"/>
      <c r="S377" s="41"/>
      <c r="T377" s="43"/>
    </row>
    <row r="378" spans="1:20" x14ac:dyDescent="0.2">
      <c r="A378" s="14">
        <f t="shared" si="48"/>
        <v>277</v>
      </c>
      <c r="B378" s="200">
        <v>377</v>
      </c>
      <c r="C378" s="346" t="s">
        <v>602</v>
      </c>
      <c r="D378" s="341">
        <v>943.8</v>
      </c>
      <c r="E378" s="18">
        <v>462.4</v>
      </c>
      <c r="F378" s="18">
        <v>457.3</v>
      </c>
      <c r="G378" s="341">
        <v>203.3</v>
      </c>
      <c r="H378" s="341">
        <v>690.6</v>
      </c>
      <c r="I378" s="17">
        <v>7.9</v>
      </c>
      <c r="J378" s="341">
        <v>6.6</v>
      </c>
      <c r="K378" s="297"/>
      <c r="L378" s="50"/>
      <c r="M378" s="113"/>
      <c r="N378" s="17"/>
      <c r="O378" s="113"/>
      <c r="P378" s="253">
        <f t="shared" si="47"/>
        <v>2771.8999999999996</v>
      </c>
      <c r="Q378" s="41"/>
      <c r="R378" s="41"/>
      <c r="S378" s="41"/>
      <c r="T378" s="43"/>
    </row>
    <row r="379" spans="1:20" x14ac:dyDescent="0.2">
      <c r="A379" s="14">
        <f t="shared" si="48"/>
        <v>278</v>
      </c>
      <c r="B379" s="191" t="s">
        <v>237</v>
      </c>
      <c r="C379" s="346" t="s">
        <v>603</v>
      </c>
      <c r="D379" s="341">
        <v>3367.6</v>
      </c>
      <c r="E379" s="18">
        <v>3404.4</v>
      </c>
      <c r="F379" s="18">
        <v>1428.3</v>
      </c>
      <c r="G379" s="341">
        <v>246.5</v>
      </c>
      <c r="H379" s="341">
        <v>1510.9</v>
      </c>
      <c r="I379" s="17">
        <v>1513.3</v>
      </c>
      <c r="J379" s="341">
        <v>4415.3999999999996</v>
      </c>
      <c r="K379" s="297"/>
      <c r="L379" s="50"/>
      <c r="M379" s="113"/>
      <c r="N379" s="17"/>
      <c r="O379" s="113"/>
      <c r="P379" s="253">
        <f t="shared" si="47"/>
        <v>15886.399999999998</v>
      </c>
      <c r="Q379" s="41"/>
      <c r="R379" s="41"/>
      <c r="S379" s="41"/>
      <c r="T379" s="43"/>
    </row>
    <row r="380" spans="1:20" x14ac:dyDescent="0.2">
      <c r="A380" s="14">
        <f t="shared" si="48"/>
        <v>279</v>
      </c>
      <c r="B380" s="203" t="s">
        <v>238</v>
      </c>
      <c r="C380" s="346" t="s">
        <v>604</v>
      </c>
      <c r="D380" s="341">
        <v>351.7</v>
      </c>
      <c r="E380" s="341">
        <v>351.3</v>
      </c>
      <c r="F380" s="18">
        <v>228.4</v>
      </c>
      <c r="G380" s="341">
        <v>147.80000000000001</v>
      </c>
      <c r="H380" s="341">
        <v>295.89999999999998</v>
      </c>
      <c r="I380" s="322">
        <v>7.4</v>
      </c>
      <c r="J380" s="341">
        <v>6.2</v>
      </c>
      <c r="K380" s="297"/>
      <c r="L380" s="50"/>
      <c r="M380" s="113"/>
      <c r="N380" s="17"/>
      <c r="O380" s="113"/>
      <c r="P380" s="253">
        <f t="shared" si="47"/>
        <v>1388.7</v>
      </c>
      <c r="Q380" s="41"/>
      <c r="R380" s="41"/>
      <c r="S380" s="41"/>
      <c r="T380" s="43"/>
    </row>
    <row r="381" spans="1:20" ht="12" customHeight="1" x14ac:dyDescent="0.2">
      <c r="A381" s="14">
        <f t="shared" si="48"/>
        <v>280</v>
      </c>
      <c r="B381" s="200" t="s">
        <v>605</v>
      </c>
      <c r="C381" s="346" t="s">
        <v>606</v>
      </c>
      <c r="D381" s="341">
        <v>1585.6</v>
      </c>
      <c r="E381" s="18">
        <v>1196.3</v>
      </c>
      <c r="F381" s="18">
        <v>1981.4</v>
      </c>
      <c r="G381" s="341">
        <v>1455.4</v>
      </c>
      <c r="H381" s="341">
        <v>1578.8</v>
      </c>
      <c r="I381" s="17">
        <v>569.1</v>
      </c>
      <c r="J381" s="341">
        <v>784.6</v>
      </c>
      <c r="K381" s="297"/>
      <c r="L381" s="113"/>
      <c r="M381" s="113"/>
      <c r="N381" s="99"/>
      <c r="O381" s="113"/>
      <c r="P381" s="253">
        <f t="shared" si="47"/>
        <v>9151.1999999999989</v>
      </c>
      <c r="Q381" s="41"/>
      <c r="R381" s="41"/>
      <c r="S381" s="41"/>
      <c r="T381" s="43"/>
    </row>
    <row r="382" spans="1:20" x14ac:dyDescent="0.2">
      <c r="A382" s="14">
        <f t="shared" si="48"/>
        <v>281</v>
      </c>
      <c r="B382" s="200" t="s">
        <v>605</v>
      </c>
      <c r="C382" s="346" t="s">
        <v>607</v>
      </c>
      <c r="D382" s="341">
        <v>2147.1</v>
      </c>
      <c r="E382" s="18">
        <v>3768.3</v>
      </c>
      <c r="F382" s="18">
        <v>3166.3</v>
      </c>
      <c r="G382" s="341">
        <v>2584.1999999999998</v>
      </c>
      <c r="H382" s="341">
        <v>2670.4</v>
      </c>
      <c r="I382" s="17">
        <v>31.1</v>
      </c>
      <c r="J382" s="341">
        <v>711.8</v>
      </c>
      <c r="K382" s="297"/>
      <c r="L382" s="113"/>
      <c r="M382" s="113"/>
      <c r="N382" s="99"/>
      <c r="O382" s="113"/>
      <c r="P382" s="253">
        <f t="shared" si="47"/>
        <v>15079.2</v>
      </c>
      <c r="Q382" s="41"/>
      <c r="R382" s="41"/>
      <c r="S382" s="41"/>
      <c r="T382" s="43"/>
    </row>
    <row r="383" spans="1:20" x14ac:dyDescent="0.2">
      <c r="A383" s="14">
        <f t="shared" si="48"/>
        <v>282</v>
      </c>
      <c r="B383" s="203" t="s">
        <v>240</v>
      </c>
      <c r="C383" s="346" t="s">
        <v>608</v>
      </c>
      <c r="D383" s="18">
        <v>6633</v>
      </c>
      <c r="E383" s="18">
        <v>5199.3</v>
      </c>
      <c r="F383" s="18">
        <v>4195.2</v>
      </c>
      <c r="G383" s="18">
        <v>3114.5</v>
      </c>
      <c r="H383" s="18">
        <v>5692.7</v>
      </c>
      <c r="I383" s="49">
        <v>36.299999999999997</v>
      </c>
      <c r="J383" s="18">
        <v>2281.4</v>
      </c>
      <c r="K383" s="349"/>
      <c r="L383" s="50"/>
      <c r="M383" s="113"/>
      <c r="N383" s="17"/>
      <c r="O383" s="50"/>
      <c r="P383" s="253">
        <f t="shared" si="47"/>
        <v>27152.400000000001</v>
      </c>
      <c r="Q383" s="41"/>
      <c r="R383" s="41"/>
      <c r="S383" s="41"/>
      <c r="T383" s="43"/>
    </row>
    <row r="384" spans="1:20" x14ac:dyDescent="0.2">
      <c r="A384" s="14">
        <f t="shared" si="48"/>
        <v>283</v>
      </c>
      <c r="B384" s="203" t="s">
        <v>241</v>
      </c>
      <c r="C384" s="346" t="s">
        <v>609</v>
      </c>
      <c r="D384" s="18">
        <v>3615.2</v>
      </c>
      <c r="E384" s="18">
        <v>3077.6</v>
      </c>
      <c r="F384" s="18">
        <v>2606.6999999999998</v>
      </c>
      <c r="G384" s="18">
        <v>1825.4</v>
      </c>
      <c r="H384" s="18">
        <v>3182.4</v>
      </c>
      <c r="I384" s="18">
        <v>3878.7</v>
      </c>
      <c r="J384" s="18">
        <v>1409.2</v>
      </c>
      <c r="K384" s="349"/>
      <c r="L384" s="50"/>
      <c r="M384" s="113"/>
      <c r="N384" s="17"/>
      <c r="O384" s="113"/>
      <c r="P384" s="253">
        <f t="shared" si="47"/>
        <v>19595.2</v>
      </c>
      <c r="Q384" s="41"/>
      <c r="R384" s="41"/>
      <c r="S384" s="41"/>
      <c r="T384" s="43"/>
    </row>
    <row r="385" spans="1:20" x14ac:dyDescent="0.2">
      <c r="A385" s="14">
        <f t="shared" si="48"/>
        <v>284</v>
      </c>
      <c r="B385" s="191" t="s">
        <v>241</v>
      </c>
      <c r="C385" s="346" t="s">
        <v>610</v>
      </c>
      <c r="D385" s="18">
        <v>4090.6</v>
      </c>
      <c r="E385" s="18">
        <v>4008.9</v>
      </c>
      <c r="F385" s="18">
        <v>4161.5</v>
      </c>
      <c r="G385" s="18">
        <v>2454.6</v>
      </c>
      <c r="H385" s="18">
        <v>3823.9</v>
      </c>
      <c r="I385" s="18">
        <v>29.8</v>
      </c>
      <c r="J385" s="18">
        <v>842.4</v>
      </c>
      <c r="K385" s="349"/>
      <c r="L385" s="50"/>
      <c r="M385" s="113"/>
      <c r="N385" s="17"/>
      <c r="O385" s="113"/>
      <c r="P385" s="253">
        <f t="shared" si="47"/>
        <v>19411.7</v>
      </c>
      <c r="Q385" s="41"/>
      <c r="R385" s="41"/>
      <c r="S385" s="41"/>
      <c r="T385" s="43"/>
    </row>
    <row r="386" spans="1:20" x14ac:dyDescent="0.2">
      <c r="A386" s="14">
        <f t="shared" si="48"/>
        <v>285</v>
      </c>
      <c r="B386" s="203" t="s">
        <v>242</v>
      </c>
      <c r="C386" s="346" t="s">
        <v>611</v>
      </c>
      <c r="D386" s="18">
        <v>2097.6</v>
      </c>
      <c r="E386" s="18">
        <v>1868.6</v>
      </c>
      <c r="F386" s="18">
        <v>2759.2</v>
      </c>
      <c r="G386" s="18">
        <v>3348.9</v>
      </c>
      <c r="H386" s="18">
        <v>2349.6999999999998</v>
      </c>
      <c r="I386" s="18">
        <v>8716.7999999999993</v>
      </c>
      <c r="J386" s="18">
        <v>4665</v>
      </c>
      <c r="K386" s="349"/>
      <c r="L386" s="58"/>
      <c r="M386" s="58"/>
      <c r="N386" s="17"/>
      <c r="O386" s="58"/>
      <c r="P386" s="253">
        <f t="shared" si="47"/>
        <v>25805.8</v>
      </c>
      <c r="Q386" s="41"/>
      <c r="R386" s="41"/>
      <c r="S386" s="41"/>
      <c r="T386" s="43"/>
    </row>
    <row r="387" spans="1:20" x14ac:dyDescent="0.2">
      <c r="A387" s="14">
        <f t="shared" si="48"/>
        <v>286</v>
      </c>
      <c r="B387" s="127" t="s">
        <v>612</v>
      </c>
      <c r="C387" s="346" t="s">
        <v>613</v>
      </c>
      <c r="D387" s="341">
        <v>2936.8</v>
      </c>
      <c r="E387" s="18">
        <v>3231.7</v>
      </c>
      <c r="F387" s="18">
        <v>4086.2</v>
      </c>
      <c r="G387" s="341">
        <v>3953.4</v>
      </c>
      <c r="H387" s="341">
        <v>3139.2</v>
      </c>
      <c r="I387" s="18">
        <v>4812.2</v>
      </c>
      <c r="J387" s="341">
        <v>2889.5</v>
      </c>
      <c r="K387" s="349"/>
      <c r="L387" s="50"/>
      <c r="M387" s="113"/>
      <c r="N387" s="17"/>
      <c r="O387" s="113"/>
      <c r="P387" s="253">
        <f t="shared" si="47"/>
        <v>25049</v>
      </c>
      <c r="Q387" s="41"/>
      <c r="R387" s="41"/>
      <c r="S387" s="41"/>
      <c r="T387" s="43"/>
    </row>
    <row r="388" spans="1:20" x14ac:dyDescent="0.2">
      <c r="A388" s="14">
        <f t="shared" si="48"/>
        <v>287</v>
      </c>
      <c r="B388" s="127" t="s">
        <v>614</v>
      </c>
      <c r="C388" s="157" t="s">
        <v>615</v>
      </c>
      <c r="D388" s="18">
        <v>1313.9</v>
      </c>
      <c r="E388" s="18">
        <v>635.1</v>
      </c>
      <c r="F388" s="18">
        <v>106.1</v>
      </c>
      <c r="G388" s="18">
        <v>116.9</v>
      </c>
      <c r="H388" s="18">
        <v>807.8</v>
      </c>
      <c r="I388" s="17">
        <v>7.1</v>
      </c>
      <c r="J388" s="18">
        <v>19.100000000000001</v>
      </c>
      <c r="K388" s="48"/>
      <c r="L388" s="113"/>
      <c r="M388" s="113"/>
      <c r="N388" s="99"/>
      <c r="O388" s="98"/>
      <c r="P388" s="253">
        <f t="shared" si="47"/>
        <v>3006</v>
      </c>
      <c r="Q388" s="41"/>
      <c r="R388" s="41"/>
      <c r="S388" s="41"/>
      <c r="T388" s="43"/>
    </row>
    <row r="389" spans="1:20" x14ac:dyDescent="0.2">
      <c r="A389" s="14"/>
      <c r="B389" s="200"/>
      <c r="C389" s="325"/>
      <c r="D389" s="18"/>
      <c r="E389" s="18"/>
      <c r="F389" s="18"/>
      <c r="G389" s="18"/>
      <c r="H389" s="18"/>
      <c r="I389" s="52"/>
      <c r="J389" s="18"/>
      <c r="K389" s="48"/>
      <c r="L389" s="113"/>
      <c r="M389" s="113"/>
      <c r="N389" s="99"/>
      <c r="O389" s="113"/>
      <c r="P389" s="253"/>
      <c r="Q389" s="41"/>
      <c r="R389" s="41"/>
      <c r="S389" s="41"/>
      <c r="T389" s="43"/>
    </row>
    <row r="390" spans="1:20" x14ac:dyDescent="0.2">
      <c r="A390" s="14"/>
      <c r="B390" s="290" t="s">
        <v>35</v>
      </c>
      <c r="C390" s="350"/>
      <c r="D390" s="261">
        <f t="shared" ref="D390:P390" si="49">SUM(D375:D388)</f>
        <v>32093.199999999997</v>
      </c>
      <c r="E390" s="261">
        <f t="shared" si="49"/>
        <v>29991.199999999997</v>
      </c>
      <c r="F390" s="261">
        <f t="shared" si="49"/>
        <v>26949.600000000002</v>
      </c>
      <c r="G390" s="261">
        <f t="shared" si="49"/>
        <v>21639.800000000003</v>
      </c>
      <c r="H390" s="261">
        <f t="shared" si="49"/>
        <v>28603.500000000004</v>
      </c>
      <c r="I390" s="261">
        <f t="shared" si="49"/>
        <v>21425.199999999997</v>
      </c>
      <c r="J390" s="261">
        <f t="shared" si="49"/>
        <v>19840.599999999999</v>
      </c>
      <c r="K390" s="261">
        <f t="shared" si="49"/>
        <v>0</v>
      </c>
      <c r="L390" s="261">
        <f t="shared" si="49"/>
        <v>0</v>
      </c>
      <c r="M390" s="261">
        <f t="shared" si="49"/>
        <v>0</v>
      </c>
      <c r="N390" s="261">
        <f t="shared" si="49"/>
        <v>0</v>
      </c>
      <c r="O390" s="261">
        <f t="shared" si="49"/>
        <v>0</v>
      </c>
      <c r="P390" s="261">
        <f t="shared" si="49"/>
        <v>180543.09999999998</v>
      </c>
      <c r="Q390" s="41"/>
      <c r="R390" s="41"/>
      <c r="S390" s="41"/>
      <c r="T390" s="43"/>
    </row>
    <row r="391" spans="1:20" x14ac:dyDescent="0.2">
      <c r="A391" s="272"/>
      <c r="B391" s="205"/>
      <c r="C391" s="206"/>
      <c r="D391" s="38"/>
      <c r="E391" s="38"/>
      <c r="F391" s="38"/>
      <c r="G391" s="38"/>
      <c r="H391" s="38"/>
      <c r="I391" s="38"/>
      <c r="J391" s="38"/>
      <c r="K391" s="38"/>
      <c r="M391" s="41"/>
      <c r="N391" s="41"/>
      <c r="O391" s="41"/>
      <c r="P391" s="186"/>
      <c r="Q391" s="41"/>
      <c r="R391" s="41"/>
      <c r="S391" s="41"/>
      <c r="T391" s="43"/>
    </row>
    <row r="392" spans="1:20" x14ac:dyDescent="0.2">
      <c r="A392" s="68"/>
      <c r="B392" s="207"/>
      <c r="C392" s="208"/>
      <c r="D392" s="38"/>
      <c r="E392" s="38"/>
      <c r="F392" s="38"/>
      <c r="G392" s="38"/>
      <c r="H392" s="38"/>
      <c r="I392" s="38"/>
      <c r="J392" s="38"/>
      <c r="K392" s="38"/>
      <c r="M392" s="41"/>
      <c r="N392" s="41"/>
      <c r="O392" s="41"/>
      <c r="P392" s="186"/>
      <c r="Q392" s="41"/>
      <c r="R392" s="41"/>
      <c r="S392" s="41"/>
      <c r="T392" s="43"/>
    </row>
    <row r="393" spans="1:20" x14ac:dyDescent="0.2">
      <c r="A393" s="78"/>
      <c r="B393" s="79" t="s">
        <v>244</v>
      </c>
      <c r="C393" s="209"/>
      <c r="D393" s="38"/>
      <c r="E393" s="38"/>
      <c r="F393" s="38"/>
      <c r="G393" s="38"/>
      <c r="H393" s="38"/>
      <c r="I393" s="38"/>
      <c r="J393" s="38"/>
      <c r="K393" s="38"/>
      <c r="M393" s="41"/>
      <c r="N393" s="41"/>
      <c r="O393" s="41"/>
      <c r="P393" s="186"/>
      <c r="Q393" s="41"/>
      <c r="R393" s="41"/>
      <c r="S393" s="41"/>
      <c r="T393" s="43"/>
    </row>
    <row r="394" spans="1:20" x14ac:dyDescent="0.2">
      <c r="A394" s="14">
        <v>288</v>
      </c>
      <c r="B394" s="210" t="s">
        <v>245</v>
      </c>
      <c r="C394" s="351" t="s">
        <v>616</v>
      </c>
      <c r="D394" s="18">
        <v>357.6</v>
      </c>
      <c r="E394" s="18">
        <v>363.7</v>
      </c>
      <c r="F394" s="18">
        <v>92.7</v>
      </c>
      <c r="G394" s="18">
        <v>166.3</v>
      </c>
      <c r="H394" s="18">
        <v>400.7</v>
      </c>
      <c r="I394" s="18">
        <v>7.6</v>
      </c>
      <c r="J394" s="18">
        <v>18.7</v>
      </c>
      <c r="K394" s="349"/>
      <c r="L394" s="50"/>
      <c r="M394" s="113"/>
      <c r="N394" s="17"/>
      <c r="O394" s="113"/>
      <c r="P394" s="253">
        <f t="shared" ref="P394:P409" si="50">SUM(D394:O394)</f>
        <v>1407.3</v>
      </c>
      <c r="Q394" s="47"/>
      <c r="R394" s="47"/>
      <c r="S394" s="47"/>
      <c r="T394" s="84"/>
    </row>
    <row r="395" spans="1:20" x14ac:dyDescent="0.2">
      <c r="A395" s="14">
        <f t="shared" si="42"/>
        <v>289</v>
      </c>
      <c r="B395" s="210" t="s">
        <v>246</v>
      </c>
      <c r="C395" s="351" t="s">
        <v>617</v>
      </c>
      <c r="D395" s="341">
        <v>746.4</v>
      </c>
      <c r="E395" s="341">
        <v>561.1</v>
      </c>
      <c r="F395" s="18">
        <v>309</v>
      </c>
      <c r="G395" s="341">
        <v>406.8</v>
      </c>
      <c r="H395" s="341">
        <v>641.29999999999995</v>
      </c>
      <c r="I395" s="18">
        <v>330.6</v>
      </c>
      <c r="J395" s="341">
        <v>339.7</v>
      </c>
      <c r="K395" s="349"/>
      <c r="L395" s="50"/>
      <c r="M395" s="113"/>
      <c r="N395" s="17"/>
      <c r="O395" s="113"/>
      <c r="P395" s="253">
        <f t="shared" si="50"/>
        <v>3334.8999999999996</v>
      </c>
      <c r="Q395" s="47"/>
      <c r="R395" s="47"/>
      <c r="S395" s="47"/>
      <c r="T395" s="84"/>
    </row>
    <row r="396" spans="1:20" x14ac:dyDescent="0.2">
      <c r="A396" s="14">
        <f t="shared" si="42"/>
        <v>290</v>
      </c>
      <c r="B396" s="127" t="s">
        <v>247</v>
      </c>
      <c r="C396" s="351" t="s">
        <v>618</v>
      </c>
      <c r="D396" s="341">
        <v>234.2</v>
      </c>
      <c r="E396" s="341">
        <v>166.4</v>
      </c>
      <c r="F396" s="18">
        <v>172.7</v>
      </c>
      <c r="G396" s="341">
        <v>3478.5</v>
      </c>
      <c r="H396" s="341">
        <v>752.2</v>
      </c>
      <c r="I396" s="17">
        <v>7410.4</v>
      </c>
      <c r="J396" s="341">
        <v>3707.5</v>
      </c>
      <c r="K396" s="18"/>
      <c r="L396" s="50"/>
      <c r="M396" s="113"/>
      <c r="N396" s="17"/>
      <c r="O396" s="113"/>
      <c r="P396" s="253">
        <f t="shared" si="50"/>
        <v>15921.9</v>
      </c>
      <c r="Q396" s="352"/>
      <c r="R396" s="47"/>
      <c r="S396" s="47"/>
      <c r="T396" s="84"/>
    </row>
    <row r="397" spans="1:20" x14ac:dyDescent="0.2">
      <c r="A397" s="14">
        <f t="shared" si="42"/>
        <v>291</v>
      </c>
      <c r="B397" s="127" t="s">
        <v>248</v>
      </c>
      <c r="C397" s="346" t="s">
        <v>619</v>
      </c>
      <c r="D397" s="341">
        <v>425.5</v>
      </c>
      <c r="E397" s="18">
        <v>376</v>
      </c>
      <c r="F397" s="18">
        <v>376.5</v>
      </c>
      <c r="G397" s="341">
        <v>6</v>
      </c>
      <c r="H397" s="341">
        <v>376</v>
      </c>
      <c r="I397" s="17">
        <v>6</v>
      </c>
      <c r="J397" s="341">
        <v>12.5</v>
      </c>
      <c r="K397" s="18"/>
      <c r="L397" s="50"/>
      <c r="M397" s="113"/>
      <c r="N397" s="17"/>
      <c r="O397" s="113"/>
      <c r="P397" s="253">
        <f t="shared" si="50"/>
        <v>1578.5</v>
      </c>
      <c r="Q397" s="352"/>
      <c r="R397" s="47"/>
      <c r="S397" s="47"/>
      <c r="T397" s="84"/>
    </row>
    <row r="398" spans="1:20" x14ac:dyDescent="0.2">
      <c r="A398" s="14">
        <f t="shared" si="42"/>
        <v>292</v>
      </c>
      <c r="B398" s="127" t="s">
        <v>249</v>
      </c>
      <c r="C398" s="351" t="s">
        <v>620</v>
      </c>
      <c r="D398" s="341">
        <v>61.5</v>
      </c>
      <c r="E398" s="341">
        <v>135.5</v>
      </c>
      <c r="F398" s="18">
        <v>55.4</v>
      </c>
      <c r="G398" s="341">
        <v>36.799999999999997</v>
      </c>
      <c r="H398" s="341">
        <v>110.8</v>
      </c>
      <c r="I398" s="17">
        <v>6.3</v>
      </c>
      <c r="J398" s="341">
        <v>6</v>
      </c>
      <c r="K398" s="18"/>
      <c r="L398" s="50"/>
      <c r="M398" s="113"/>
      <c r="N398" s="17"/>
      <c r="O398" s="113"/>
      <c r="P398" s="253">
        <f t="shared" si="50"/>
        <v>412.3</v>
      </c>
      <c r="Q398" s="352"/>
      <c r="R398" s="47"/>
      <c r="S398" s="47"/>
      <c r="T398" s="84"/>
    </row>
    <row r="399" spans="1:20" x14ac:dyDescent="0.2">
      <c r="A399" s="14">
        <f>A398+1</f>
        <v>293</v>
      </c>
      <c r="B399" s="191" t="s">
        <v>250</v>
      </c>
      <c r="C399" s="351" t="s">
        <v>621</v>
      </c>
      <c r="D399" s="341">
        <v>3874.4</v>
      </c>
      <c r="E399" s="341">
        <v>2571.6999999999998</v>
      </c>
      <c r="F399" s="18">
        <v>1028</v>
      </c>
      <c r="G399" s="341">
        <v>1153.2</v>
      </c>
      <c r="H399" s="341">
        <v>2596.5</v>
      </c>
      <c r="I399" s="17">
        <v>17.2</v>
      </c>
      <c r="J399" s="341">
        <v>51.7</v>
      </c>
      <c r="K399" s="18"/>
      <c r="L399" s="58"/>
      <c r="M399" s="58"/>
      <c r="N399" s="17"/>
      <c r="O399" s="58"/>
      <c r="P399" s="253">
        <f t="shared" si="50"/>
        <v>11292.700000000003</v>
      </c>
      <c r="Q399" s="353"/>
      <c r="R399" s="47"/>
      <c r="S399" s="47"/>
      <c r="T399" s="84"/>
    </row>
    <row r="400" spans="1:20" x14ac:dyDescent="0.2">
      <c r="A400" s="14">
        <f t="shared" si="42"/>
        <v>294</v>
      </c>
      <c r="B400" s="189" t="s">
        <v>251</v>
      </c>
      <c r="C400" s="354" t="s">
        <v>622</v>
      </c>
      <c r="D400" s="341">
        <v>1789.1</v>
      </c>
      <c r="E400" s="341">
        <v>1430.8</v>
      </c>
      <c r="F400" s="18">
        <v>1346.3</v>
      </c>
      <c r="G400" s="341">
        <v>1856.4</v>
      </c>
      <c r="H400" s="341">
        <v>1621.9</v>
      </c>
      <c r="I400" s="17">
        <v>1942.2</v>
      </c>
      <c r="J400" s="341">
        <v>938.9</v>
      </c>
      <c r="K400" s="18"/>
      <c r="L400" s="58"/>
      <c r="M400" s="58"/>
      <c r="N400" s="17"/>
      <c r="O400" s="58"/>
      <c r="P400" s="253">
        <f t="shared" si="50"/>
        <v>10925.6</v>
      </c>
      <c r="Q400" s="47"/>
      <c r="R400" s="47"/>
      <c r="S400" s="47"/>
      <c r="T400" s="84"/>
    </row>
    <row r="401" spans="1:20" x14ac:dyDescent="0.2">
      <c r="A401" s="14">
        <f t="shared" si="42"/>
        <v>295</v>
      </c>
      <c r="B401" s="191" t="s">
        <v>623</v>
      </c>
      <c r="C401" s="351" t="s">
        <v>624</v>
      </c>
      <c r="D401" s="18">
        <v>7612.4</v>
      </c>
      <c r="E401" s="341">
        <v>10127.5</v>
      </c>
      <c r="F401" s="18">
        <v>7230.8</v>
      </c>
      <c r="G401" s="18">
        <v>5353.5</v>
      </c>
      <c r="H401" s="18">
        <v>6383.5</v>
      </c>
      <c r="I401" s="17">
        <v>6312.3</v>
      </c>
      <c r="J401" s="18">
        <v>6821.6</v>
      </c>
      <c r="K401" s="18"/>
      <c r="L401" s="50"/>
      <c r="M401" s="113"/>
      <c r="N401" s="17"/>
      <c r="O401" s="113"/>
      <c r="P401" s="253">
        <f t="shared" si="50"/>
        <v>49841.599999999999</v>
      </c>
      <c r="Q401" s="352"/>
      <c r="R401" s="47"/>
      <c r="S401" s="47"/>
      <c r="T401" s="84"/>
    </row>
    <row r="402" spans="1:20" x14ac:dyDescent="0.2">
      <c r="A402" s="14">
        <f t="shared" si="42"/>
        <v>296</v>
      </c>
      <c r="B402" s="191" t="s">
        <v>253</v>
      </c>
      <c r="C402" s="351" t="s">
        <v>625</v>
      </c>
      <c r="D402" s="18">
        <v>3165.1</v>
      </c>
      <c r="E402" s="341">
        <v>2022.9</v>
      </c>
      <c r="F402" s="18">
        <v>1662.5</v>
      </c>
      <c r="G402" s="18">
        <v>2072.1</v>
      </c>
      <c r="H402" s="18">
        <v>2608.8000000000002</v>
      </c>
      <c r="I402" s="18">
        <v>26.2</v>
      </c>
      <c r="J402" s="18">
        <v>1137.2</v>
      </c>
      <c r="K402" s="18"/>
      <c r="L402" s="50"/>
      <c r="M402" s="113"/>
      <c r="N402" s="17"/>
      <c r="O402" s="113"/>
      <c r="P402" s="253">
        <f t="shared" si="50"/>
        <v>12694.800000000003</v>
      </c>
      <c r="Q402" s="47"/>
      <c r="R402" s="47"/>
      <c r="S402" s="47"/>
      <c r="T402" s="84"/>
    </row>
    <row r="403" spans="1:20" x14ac:dyDescent="0.2">
      <c r="A403" s="14">
        <f t="shared" si="42"/>
        <v>297</v>
      </c>
      <c r="B403" s="191" t="s">
        <v>254</v>
      </c>
      <c r="C403" s="351" t="s">
        <v>626</v>
      </c>
      <c r="D403" s="18">
        <v>3967</v>
      </c>
      <c r="E403" s="341">
        <v>3478.5</v>
      </c>
      <c r="F403" s="18">
        <v>4235.3999999999996</v>
      </c>
      <c r="G403" s="18">
        <v>4681.2</v>
      </c>
      <c r="H403" s="18">
        <v>4070.5</v>
      </c>
      <c r="I403" s="18">
        <v>2389.1999999999998</v>
      </c>
      <c r="J403" s="18">
        <v>2545</v>
      </c>
      <c r="K403" s="18"/>
      <c r="L403" s="50"/>
      <c r="M403" s="113"/>
      <c r="N403" s="17"/>
      <c r="O403" s="113"/>
      <c r="P403" s="253">
        <f t="shared" si="50"/>
        <v>25366.799999999999</v>
      </c>
      <c r="Q403" s="47"/>
      <c r="R403" s="47"/>
      <c r="S403" s="47"/>
      <c r="T403" s="84"/>
    </row>
    <row r="404" spans="1:20" x14ac:dyDescent="0.2">
      <c r="A404" s="14">
        <f t="shared" si="42"/>
        <v>298</v>
      </c>
      <c r="B404" s="191" t="s">
        <v>255</v>
      </c>
      <c r="C404" s="351" t="s">
        <v>627</v>
      </c>
      <c r="D404" s="18">
        <v>2394</v>
      </c>
      <c r="E404" s="341">
        <v>1776.1</v>
      </c>
      <c r="F404" s="18">
        <v>1075.7</v>
      </c>
      <c r="G404" s="18">
        <v>838.6</v>
      </c>
      <c r="H404" s="18">
        <v>1942.6</v>
      </c>
      <c r="I404" s="18">
        <v>14.1</v>
      </c>
      <c r="J404" s="18">
        <v>1568.4</v>
      </c>
      <c r="K404" s="18"/>
      <c r="L404" s="50"/>
      <c r="M404" s="113"/>
      <c r="N404" s="17"/>
      <c r="O404" s="113"/>
      <c r="P404" s="253">
        <f t="shared" si="50"/>
        <v>9609.5</v>
      </c>
      <c r="Q404" s="84"/>
      <c r="R404" s="47"/>
      <c r="S404" s="47"/>
      <c r="T404" s="84"/>
    </row>
    <row r="405" spans="1:20" x14ac:dyDescent="0.2">
      <c r="A405" s="14">
        <f t="shared" si="42"/>
        <v>299</v>
      </c>
      <c r="B405" s="191" t="s">
        <v>628</v>
      </c>
      <c r="C405" s="355" t="s">
        <v>629</v>
      </c>
      <c r="D405" s="18">
        <v>215.8</v>
      </c>
      <c r="E405" s="18">
        <v>215.6</v>
      </c>
      <c r="F405" s="18">
        <v>215.9</v>
      </c>
      <c r="G405" s="18">
        <v>215.6</v>
      </c>
      <c r="H405" s="18">
        <v>215.7</v>
      </c>
      <c r="I405" s="18">
        <v>2033.4</v>
      </c>
      <c r="J405" s="18">
        <v>1400.1</v>
      </c>
      <c r="K405" s="60"/>
      <c r="L405" s="58"/>
      <c r="M405" s="58"/>
      <c r="N405" s="17"/>
      <c r="O405" s="62"/>
      <c r="P405" s="253">
        <f t="shared" si="50"/>
        <v>4512.1000000000004</v>
      </c>
      <c r="Q405" s="352"/>
      <c r="R405" s="47"/>
      <c r="S405" s="47"/>
      <c r="T405" s="84"/>
    </row>
    <row r="406" spans="1:20" x14ac:dyDescent="0.2">
      <c r="A406" s="14">
        <f t="shared" ref="A406:A409" si="51">A405+1</f>
        <v>300</v>
      </c>
      <c r="B406" s="191" t="s">
        <v>257</v>
      </c>
      <c r="C406" s="351" t="s">
        <v>630</v>
      </c>
      <c r="D406" s="341">
        <v>98.5</v>
      </c>
      <c r="E406" s="341">
        <v>160.19999999999999</v>
      </c>
      <c r="F406" s="18">
        <v>92.4</v>
      </c>
      <c r="G406" s="18">
        <v>129.30000000000001</v>
      </c>
      <c r="H406" s="341">
        <v>197.1</v>
      </c>
      <c r="I406" s="17">
        <v>19.600000000000001</v>
      </c>
      <c r="J406" s="341">
        <v>67.8</v>
      </c>
      <c r="K406" s="18"/>
      <c r="L406" s="50"/>
      <c r="M406" s="58"/>
      <c r="N406" s="17"/>
      <c r="O406" s="113"/>
      <c r="P406" s="253">
        <f t="shared" si="50"/>
        <v>764.9</v>
      </c>
      <c r="Q406" s="352"/>
      <c r="R406" s="47"/>
      <c r="S406" s="47"/>
      <c r="T406" s="84"/>
    </row>
    <row r="407" spans="1:20" x14ac:dyDescent="0.2">
      <c r="A407" s="14">
        <f t="shared" si="51"/>
        <v>301</v>
      </c>
      <c r="B407" s="191" t="s">
        <v>258</v>
      </c>
      <c r="C407" s="351" t="s">
        <v>631</v>
      </c>
      <c r="D407" s="341">
        <v>3621.1</v>
      </c>
      <c r="E407" s="341">
        <v>5026.6000000000004</v>
      </c>
      <c r="F407" s="18">
        <v>3353</v>
      </c>
      <c r="G407" s="18">
        <v>2368.3000000000002</v>
      </c>
      <c r="H407" s="341">
        <v>3268.7</v>
      </c>
      <c r="I407" s="17">
        <v>47.5</v>
      </c>
      <c r="J407" s="341">
        <v>1427.8</v>
      </c>
      <c r="K407" s="18"/>
      <c r="L407" s="58"/>
      <c r="M407" s="113"/>
      <c r="N407" s="17"/>
      <c r="O407" s="58"/>
      <c r="P407" s="253">
        <f t="shared" si="50"/>
        <v>19113</v>
      </c>
      <c r="Q407" s="356"/>
      <c r="R407" s="47"/>
      <c r="S407" s="47"/>
      <c r="T407" s="84"/>
    </row>
    <row r="408" spans="1:20" x14ac:dyDescent="0.2">
      <c r="A408" s="14">
        <f t="shared" si="51"/>
        <v>302</v>
      </c>
      <c r="B408" s="88" t="s">
        <v>259</v>
      </c>
      <c r="C408" s="277" t="s">
        <v>632</v>
      </c>
      <c r="D408" s="18">
        <v>259</v>
      </c>
      <c r="E408" s="18">
        <v>258.8</v>
      </c>
      <c r="F408" s="18">
        <v>228.3</v>
      </c>
      <c r="G408" s="18">
        <v>234.1</v>
      </c>
      <c r="H408" s="18">
        <v>283.60000000000002</v>
      </c>
      <c r="I408" s="17">
        <v>82.2</v>
      </c>
      <c r="J408" s="18">
        <v>172.8</v>
      </c>
      <c r="K408" s="18"/>
      <c r="L408" s="58"/>
      <c r="M408" s="58"/>
      <c r="N408" s="17"/>
      <c r="O408" s="58"/>
      <c r="P408" s="253">
        <f t="shared" si="50"/>
        <v>1518.8</v>
      </c>
      <c r="Q408" s="356"/>
      <c r="R408" s="47"/>
      <c r="S408" s="47"/>
      <c r="T408" s="84"/>
    </row>
    <row r="409" spans="1:20" ht="13.5" customHeight="1" x14ac:dyDescent="0.2">
      <c r="A409" s="14">
        <f t="shared" si="51"/>
        <v>303</v>
      </c>
      <c r="B409" s="191" t="s">
        <v>274</v>
      </c>
      <c r="C409" s="251" t="s">
        <v>633</v>
      </c>
      <c r="D409" s="18">
        <v>228.1</v>
      </c>
      <c r="E409" s="18">
        <v>228</v>
      </c>
      <c r="F409" s="18">
        <v>104.9</v>
      </c>
      <c r="G409" s="18">
        <v>98.5</v>
      </c>
      <c r="H409" s="18">
        <v>166.3</v>
      </c>
      <c r="I409" s="17">
        <v>296.8</v>
      </c>
      <c r="J409" s="18">
        <v>172.6</v>
      </c>
      <c r="K409" s="18"/>
      <c r="L409" s="58"/>
      <c r="M409" s="58"/>
      <c r="N409" s="17"/>
      <c r="O409" s="58"/>
      <c r="P409" s="253">
        <f t="shared" si="50"/>
        <v>1295.1999999999998</v>
      </c>
      <c r="Q409" s="356"/>
      <c r="R409" s="47"/>
      <c r="S409" s="47"/>
      <c r="T409" s="84"/>
    </row>
    <row r="410" spans="1:20" x14ac:dyDescent="0.2">
      <c r="A410" s="14"/>
      <c r="B410" s="191"/>
      <c r="C410" s="251"/>
      <c r="D410" s="18"/>
      <c r="E410" s="18"/>
      <c r="F410" s="18"/>
      <c r="G410" s="18"/>
      <c r="H410" s="18"/>
      <c r="I410" s="52"/>
      <c r="J410" s="18"/>
      <c r="K410" s="18"/>
      <c r="L410" s="58"/>
      <c r="M410" s="58"/>
      <c r="N410" s="17"/>
      <c r="O410" s="58"/>
      <c r="P410" s="253"/>
      <c r="Q410" s="356"/>
      <c r="R410" s="47"/>
      <c r="S410" s="47"/>
      <c r="T410" s="84"/>
    </row>
    <row r="411" spans="1:20" x14ac:dyDescent="0.2">
      <c r="A411" s="14"/>
      <c r="B411" s="259" t="s">
        <v>35</v>
      </c>
      <c r="C411" s="271"/>
      <c r="D411" s="261">
        <f t="shared" ref="D411:P411" si="52">SUM(D394:D409)</f>
        <v>29049.699999999997</v>
      </c>
      <c r="E411" s="261">
        <f t="shared" si="52"/>
        <v>28899.399999999998</v>
      </c>
      <c r="F411" s="261">
        <f t="shared" si="52"/>
        <v>21579.500000000004</v>
      </c>
      <c r="G411" s="261">
        <f t="shared" si="52"/>
        <v>23095.199999999993</v>
      </c>
      <c r="H411" s="261">
        <f t="shared" si="52"/>
        <v>25636.199999999997</v>
      </c>
      <c r="I411" s="261">
        <f t="shared" si="52"/>
        <v>20941.599999999999</v>
      </c>
      <c r="J411" s="261">
        <f t="shared" si="52"/>
        <v>20388.299999999996</v>
      </c>
      <c r="K411" s="261">
        <f t="shared" si="52"/>
        <v>0</v>
      </c>
      <c r="L411" s="261">
        <f t="shared" si="52"/>
        <v>0</v>
      </c>
      <c r="M411" s="261">
        <f t="shared" si="52"/>
        <v>0</v>
      </c>
      <c r="N411" s="261">
        <f t="shared" si="52"/>
        <v>0</v>
      </c>
      <c r="O411" s="261">
        <f t="shared" si="52"/>
        <v>0</v>
      </c>
      <c r="P411" s="261">
        <f t="shared" si="52"/>
        <v>169589.9</v>
      </c>
      <c r="Q411" s="2"/>
      <c r="R411" s="2"/>
      <c r="S411" s="2"/>
      <c r="T411" s="2"/>
    </row>
    <row r="412" spans="1:20" x14ac:dyDescent="0.2">
      <c r="A412" s="272"/>
      <c r="B412" s="38"/>
      <c r="C412" s="40"/>
      <c r="D412" s="38"/>
      <c r="E412" s="38"/>
      <c r="F412" s="38"/>
      <c r="G412" s="38"/>
      <c r="H412" s="38"/>
      <c r="I412" s="38"/>
      <c r="J412" s="38"/>
      <c r="K412" s="38"/>
      <c r="M412" s="2"/>
      <c r="N412" s="2"/>
      <c r="O412" s="2"/>
      <c r="P412" s="3"/>
      <c r="Q412" s="2"/>
      <c r="R412" s="2"/>
      <c r="S412" s="2"/>
      <c r="T412" s="2"/>
    </row>
    <row r="413" spans="1:20" x14ac:dyDescent="0.2">
      <c r="A413" s="68"/>
      <c r="B413" s="38"/>
      <c r="C413" s="40"/>
      <c r="D413" s="38"/>
      <c r="E413" s="38"/>
      <c r="F413" s="38"/>
      <c r="G413" s="38"/>
      <c r="H413" s="38"/>
      <c r="I413" s="38"/>
      <c r="J413" s="38"/>
      <c r="K413" s="38"/>
      <c r="M413" s="2"/>
      <c r="N413" s="2"/>
      <c r="O413" s="2"/>
      <c r="P413" s="3"/>
      <c r="Q413" s="2"/>
      <c r="R413" s="2"/>
      <c r="S413" s="2"/>
      <c r="T413" s="2"/>
    </row>
    <row r="414" spans="1:20" x14ac:dyDescent="0.2">
      <c r="A414" s="78"/>
      <c r="B414" s="79" t="s">
        <v>260</v>
      </c>
      <c r="C414" s="40"/>
      <c r="D414" s="38"/>
      <c r="E414" s="38"/>
      <c r="F414" s="38"/>
      <c r="G414" s="38"/>
      <c r="H414" s="38"/>
      <c r="I414" s="38"/>
      <c r="J414" s="38"/>
      <c r="K414" s="38"/>
      <c r="M414" s="41"/>
      <c r="N414" s="41"/>
      <c r="O414" s="41"/>
      <c r="P414" s="186"/>
      <c r="Q414" s="41"/>
      <c r="R414" s="41"/>
      <c r="S414" s="41"/>
      <c r="T414" s="43"/>
    </row>
    <row r="415" spans="1:20" x14ac:dyDescent="0.2">
      <c r="A415" s="14">
        <v>304</v>
      </c>
      <c r="B415" s="357" t="s">
        <v>634</v>
      </c>
      <c r="C415" s="277" t="s">
        <v>635</v>
      </c>
      <c r="D415" s="18">
        <v>271.39999999999998</v>
      </c>
      <c r="E415" s="18">
        <v>252.6</v>
      </c>
      <c r="F415" s="18">
        <v>98.8</v>
      </c>
      <c r="G415" s="18">
        <v>154</v>
      </c>
      <c r="H415" s="18">
        <v>283.5</v>
      </c>
      <c r="I415" s="17">
        <v>7.4</v>
      </c>
      <c r="J415" s="348">
        <v>12.4</v>
      </c>
      <c r="K415" s="18"/>
      <c r="L415" s="113"/>
      <c r="M415" s="113"/>
      <c r="N415" s="17"/>
      <c r="O415" s="113"/>
      <c r="P415" s="253">
        <f t="shared" ref="P415:P431" si="53">SUM(D415:O415)</f>
        <v>1080.1000000000001</v>
      </c>
      <c r="Q415" s="47"/>
      <c r="R415" s="47"/>
      <c r="S415" s="47"/>
      <c r="T415" s="84"/>
    </row>
    <row r="416" spans="1:20" x14ac:dyDescent="0.2">
      <c r="A416" s="14">
        <f>A415+1</f>
        <v>305</v>
      </c>
      <c r="B416" s="88" t="s">
        <v>262</v>
      </c>
      <c r="C416" s="358"/>
      <c r="D416" s="18"/>
      <c r="E416" s="18"/>
      <c r="F416" s="18"/>
      <c r="G416" s="18"/>
      <c r="H416" s="18"/>
      <c r="I416" s="18"/>
      <c r="J416" s="18"/>
      <c r="K416" s="60"/>
      <c r="L416" s="113"/>
      <c r="M416" s="113"/>
      <c r="N416" s="17"/>
      <c r="O416" s="62"/>
      <c r="P416" s="253">
        <f t="shared" si="53"/>
        <v>0</v>
      </c>
      <c r="Q416" s="47"/>
      <c r="R416" s="47"/>
      <c r="S416" s="47"/>
      <c r="T416" s="84"/>
    </row>
    <row r="417" spans="1:20" x14ac:dyDescent="0.2">
      <c r="A417" s="14">
        <f t="shared" ref="A417:A431" si="54">A416+1</f>
        <v>306</v>
      </c>
      <c r="B417" s="189" t="s">
        <v>263</v>
      </c>
      <c r="C417" s="351" t="s">
        <v>636</v>
      </c>
      <c r="D417" s="341">
        <v>3689.2</v>
      </c>
      <c r="E417" s="341">
        <v>2954.2</v>
      </c>
      <c r="F417" s="18">
        <v>959.9</v>
      </c>
      <c r="G417" s="341">
        <v>770.8</v>
      </c>
      <c r="H417" s="341">
        <v>2386.6999999999998</v>
      </c>
      <c r="I417" s="18">
        <v>1759</v>
      </c>
      <c r="J417" s="341">
        <v>2000.5</v>
      </c>
      <c r="K417" s="349"/>
      <c r="L417" s="50"/>
      <c r="M417" s="113"/>
      <c r="N417" s="17"/>
      <c r="O417" s="113"/>
      <c r="P417" s="253">
        <f t="shared" si="53"/>
        <v>14520.3</v>
      </c>
      <c r="Q417" s="47"/>
      <c r="R417" s="47"/>
      <c r="S417" s="47"/>
      <c r="T417" s="84"/>
    </row>
    <row r="418" spans="1:20" x14ac:dyDescent="0.2">
      <c r="A418" s="14">
        <f t="shared" si="54"/>
        <v>307</v>
      </c>
      <c r="B418" s="189" t="s">
        <v>637</v>
      </c>
      <c r="C418" s="351" t="s">
        <v>638</v>
      </c>
      <c r="D418" s="18">
        <v>1042.4000000000001</v>
      </c>
      <c r="E418" s="18">
        <v>2066</v>
      </c>
      <c r="F418" s="18">
        <v>1000.2</v>
      </c>
      <c r="G418" s="18">
        <v>2411.4</v>
      </c>
      <c r="H418" s="18">
        <v>1344.4</v>
      </c>
      <c r="I418" s="18">
        <v>1737.9</v>
      </c>
      <c r="J418" s="18">
        <v>1166.8</v>
      </c>
      <c r="K418" s="18"/>
      <c r="L418" s="50"/>
      <c r="M418" s="113"/>
      <c r="N418" s="17"/>
      <c r="O418" s="359"/>
      <c r="P418" s="253">
        <f t="shared" si="53"/>
        <v>10769.099999999999</v>
      </c>
      <c r="Q418" s="47"/>
      <c r="R418" s="47"/>
      <c r="S418" s="47"/>
      <c r="T418" s="84"/>
    </row>
    <row r="419" spans="1:20" x14ac:dyDescent="0.2">
      <c r="A419" s="14">
        <f t="shared" si="54"/>
        <v>308</v>
      </c>
      <c r="B419" s="198" t="s">
        <v>265</v>
      </c>
      <c r="C419" s="354" t="s">
        <v>639</v>
      </c>
      <c r="D419" s="341">
        <v>727.9</v>
      </c>
      <c r="E419" s="341">
        <v>425.3</v>
      </c>
      <c r="F419" s="18">
        <v>80.8</v>
      </c>
      <c r="G419" s="341">
        <v>542.6</v>
      </c>
      <c r="H419" s="341">
        <v>610.4</v>
      </c>
      <c r="I419" s="17">
        <v>11.2</v>
      </c>
      <c r="J419" s="341">
        <v>68.2</v>
      </c>
      <c r="K419" s="18"/>
      <c r="L419" s="113"/>
      <c r="M419" s="113"/>
      <c r="N419" s="17"/>
      <c r="O419" s="113"/>
      <c r="P419" s="253">
        <f t="shared" si="53"/>
        <v>2466.3999999999996</v>
      </c>
      <c r="Q419" s="47"/>
      <c r="R419" s="47"/>
      <c r="S419" s="47"/>
      <c r="T419" s="84"/>
    </row>
    <row r="420" spans="1:20" x14ac:dyDescent="0.2">
      <c r="A420" s="14">
        <f t="shared" si="54"/>
        <v>309</v>
      </c>
      <c r="B420" s="197" t="s">
        <v>266</v>
      </c>
      <c r="C420" s="354"/>
      <c r="D420" s="341"/>
      <c r="E420" s="341"/>
      <c r="F420" s="18"/>
      <c r="G420" s="341"/>
      <c r="H420" s="341"/>
      <c r="I420" s="17"/>
      <c r="J420" s="341"/>
      <c r="K420" s="18"/>
      <c r="L420" s="113"/>
      <c r="M420" s="113"/>
      <c r="N420" s="17"/>
      <c r="O420" s="113"/>
      <c r="P420" s="253">
        <f t="shared" si="53"/>
        <v>0</v>
      </c>
      <c r="Q420" s="47"/>
      <c r="R420" s="47"/>
      <c r="S420" s="47"/>
      <c r="T420" s="84"/>
    </row>
    <row r="421" spans="1:20" x14ac:dyDescent="0.2">
      <c r="A421" s="14">
        <f t="shared" si="54"/>
        <v>310</v>
      </c>
      <c r="B421" s="203" t="s">
        <v>640</v>
      </c>
      <c r="C421" s="303" t="s">
        <v>641</v>
      </c>
      <c r="D421" s="341">
        <v>1820.3</v>
      </c>
      <c r="E421" s="341">
        <v>2701.3</v>
      </c>
      <c r="F421" s="18">
        <v>223.8</v>
      </c>
      <c r="G421" s="341">
        <v>1313.6</v>
      </c>
      <c r="H421" s="341">
        <v>2565.6</v>
      </c>
      <c r="I421" s="17">
        <v>7191.9</v>
      </c>
      <c r="J421" s="341">
        <v>4060.8</v>
      </c>
      <c r="K421" s="18"/>
      <c r="L421" s="113"/>
      <c r="M421" s="113"/>
      <c r="N421" s="17"/>
      <c r="O421" s="113"/>
      <c r="P421" s="253">
        <f t="shared" si="53"/>
        <v>19877.3</v>
      </c>
      <c r="Q421" s="47"/>
      <c r="R421" s="47"/>
      <c r="S421" s="47"/>
      <c r="T421" s="84"/>
    </row>
    <row r="422" spans="1:20" x14ac:dyDescent="0.2">
      <c r="A422" s="14">
        <f t="shared" si="54"/>
        <v>311</v>
      </c>
      <c r="B422" s="203" t="s">
        <v>640</v>
      </c>
      <c r="C422" s="351" t="s">
        <v>642</v>
      </c>
      <c r="D422" s="341">
        <v>4115.1000000000004</v>
      </c>
      <c r="E422" s="341">
        <v>3762.2</v>
      </c>
      <c r="F422" s="18">
        <v>2539.4</v>
      </c>
      <c r="G422" s="341">
        <v>3385.9</v>
      </c>
      <c r="H422" s="341">
        <v>3558.7</v>
      </c>
      <c r="I422" s="17">
        <v>38.9</v>
      </c>
      <c r="J422" s="341">
        <v>9.5</v>
      </c>
      <c r="K422" s="18"/>
      <c r="L422" s="113"/>
      <c r="M422" s="113"/>
      <c r="N422" s="17"/>
      <c r="O422" s="113"/>
      <c r="P422" s="253">
        <f t="shared" si="53"/>
        <v>17409.7</v>
      </c>
      <c r="Q422" s="47"/>
      <c r="R422" s="47"/>
      <c r="S422" s="47"/>
      <c r="T422" s="84"/>
    </row>
    <row r="423" spans="1:20" x14ac:dyDescent="0.2">
      <c r="A423" s="14">
        <f t="shared" si="54"/>
        <v>312</v>
      </c>
      <c r="B423" s="203" t="s">
        <v>267</v>
      </c>
      <c r="C423" s="351" t="s">
        <v>643</v>
      </c>
      <c r="D423" s="341">
        <v>4813.3</v>
      </c>
      <c r="E423" s="341">
        <v>5766.8</v>
      </c>
      <c r="F423" s="18">
        <v>3342</v>
      </c>
      <c r="G423" s="341">
        <v>3928.7</v>
      </c>
      <c r="H423" s="341">
        <v>5316.5</v>
      </c>
      <c r="I423" s="17">
        <v>1956.2</v>
      </c>
      <c r="J423" s="341">
        <v>3249.4</v>
      </c>
      <c r="K423" s="18"/>
      <c r="L423" s="113"/>
      <c r="M423" s="113"/>
      <c r="N423" s="17"/>
      <c r="O423" s="50"/>
      <c r="P423" s="253">
        <f t="shared" si="53"/>
        <v>28372.9</v>
      </c>
      <c r="Q423" s="47"/>
      <c r="R423" s="47"/>
      <c r="S423" s="47"/>
      <c r="T423" s="84"/>
    </row>
    <row r="424" spans="1:20" ht="12" customHeight="1" x14ac:dyDescent="0.2">
      <c r="A424" s="14">
        <f t="shared" si="54"/>
        <v>313</v>
      </c>
      <c r="B424" s="120" t="s">
        <v>268</v>
      </c>
      <c r="C424" s="312" t="s">
        <v>644</v>
      </c>
      <c r="D424" s="99">
        <v>2060.5</v>
      </c>
      <c r="E424" s="99">
        <v>480.9</v>
      </c>
      <c r="F424" s="99">
        <v>255</v>
      </c>
      <c r="G424" s="99">
        <v>425.3</v>
      </c>
      <c r="H424" s="99">
        <v>1110</v>
      </c>
      <c r="I424" s="360">
        <v>6</v>
      </c>
      <c r="J424" s="99">
        <v>72.8</v>
      </c>
      <c r="K424" s="99"/>
      <c r="L424" s="287"/>
      <c r="M424" s="287"/>
      <c r="N424" s="98"/>
      <c r="O424" s="307"/>
      <c r="P424" s="253">
        <f t="shared" si="53"/>
        <v>4410.5000000000009</v>
      </c>
      <c r="Q424" s="47"/>
      <c r="R424" s="47"/>
      <c r="S424" s="47"/>
      <c r="T424" s="84"/>
    </row>
    <row r="425" spans="1:20" x14ac:dyDescent="0.2">
      <c r="A425" s="14">
        <f t="shared" si="54"/>
        <v>314</v>
      </c>
      <c r="B425" s="120" t="s">
        <v>268</v>
      </c>
      <c r="C425" s="312" t="s">
        <v>645</v>
      </c>
      <c r="D425" s="51">
        <v>3158.5</v>
      </c>
      <c r="E425" s="99">
        <v>2127.6999999999998</v>
      </c>
      <c r="F425" s="99">
        <v>1847.5</v>
      </c>
      <c r="G425" s="99">
        <v>1961.2</v>
      </c>
      <c r="H425" s="99">
        <v>2466.9</v>
      </c>
      <c r="I425" s="99">
        <v>2399.1</v>
      </c>
      <c r="J425" s="99">
        <v>1162.4000000000001</v>
      </c>
      <c r="K425" s="99"/>
      <c r="L425" s="287"/>
      <c r="M425" s="287"/>
      <c r="N425" s="98"/>
      <c r="O425" s="287"/>
      <c r="P425" s="253">
        <f t="shared" si="53"/>
        <v>15123.3</v>
      </c>
      <c r="Q425" s="47"/>
      <c r="R425" s="47"/>
      <c r="S425" s="47"/>
      <c r="T425" s="84"/>
    </row>
    <row r="426" spans="1:20" x14ac:dyDescent="0.2">
      <c r="A426" s="14">
        <f t="shared" si="54"/>
        <v>315</v>
      </c>
      <c r="B426" s="203">
        <v>3047</v>
      </c>
      <c r="C426" s="351" t="s">
        <v>646</v>
      </c>
      <c r="D426" s="341">
        <v>660</v>
      </c>
      <c r="E426" s="341">
        <v>622.70000000000005</v>
      </c>
      <c r="F426" s="18">
        <v>271.89999999999998</v>
      </c>
      <c r="G426" s="341">
        <v>425.4</v>
      </c>
      <c r="H426" s="341">
        <v>499.3</v>
      </c>
      <c r="I426" s="17">
        <v>10.1</v>
      </c>
      <c r="J426" s="341">
        <v>18.8</v>
      </c>
      <c r="K426" s="18"/>
      <c r="L426" s="113"/>
      <c r="M426" s="113"/>
      <c r="N426" s="17"/>
      <c r="O426" s="50"/>
      <c r="P426" s="253">
        <f t="shared" si="53"/>
        <v>2508.2000000000003</v>
      </c>
      <c r="Q426" s="47"/>
      <c r="R426" s="47"/>
      <c r="S426" s="47"/>
      <c r="T426" s="84"/>
    </row>
    <row r="427" spans="1:20" x14ac:dyDescent="0.2">
      <c r="A427" s="14">
        <f t="shared" si="54"/>
        <v>316</v>
      </c>
      <c r="B427" s="203" t="s">
        <v>647</v>
      </c>
      <c r="C427" s="351" t="s">
        <v>648</v>
      </c>
      <c r="D427" s="341">
        <v>11320.2</v>
      </c>
      <c r="E427" s="18">
        <v>7777.5</v>
      </c>
      <c r="F427" s="18">
        <v>4848.1000000000004</v>
      </c>
      <c r="G427" s="341">
        <v>5865.4</v>
      </c>
      <c r="H427" s="341">
        <v>7166.8</v>
      </c>
      <c r="I427" s="17">
        <v>63.1</v>
      </c>
      <c r="J427" s="341">
        <v>710</v>
      </c>
      <c r="K427" s="18"/>
      <c r="L427" s="113"/>
      <c r="M427" s="113"/>
      <c r="N427" s="17"/>
      <c r="O427" s="50"/>
      <c r="P427" s="253">
        <f t="shared" si="53"/>
        <v>37751.100000000006</v>
      </c>
      <c r="Q427" s="47"/>
      <c r="R427" s="47"/>
      <c r="S427" s="47"/>
      <c r="T427" s="84"/>
    </row>
    <row r="428" spans="1:20" x14ac:dyDescent="0.2">
      <c r="A428" s="14">
        <f t="shared" si="54"/>
        <v>317</v>
      </c>
      <c r="B428" s="203" t="s">
        <v>649</v>
      </c>
      <c r="C428" s="277" t="s">
        <v>650</v>
      </c>
      <c r="D428" s="18">
        <v>135.6</v>
      </c>
      <c r="E428" s="18">
        <v>5.9</v>
      </c>
      <c r="F428" s="18">
        <v>6.1</v>
      </c>
      <c r="G428" s="18">
        <v>6</v>
      </c>
      <c r="H428" s="18">
        <v>67.599999999999994</v>
      </c>
      <c r="I428" s="18">
        <v>6</v>
      </c>
      <c r="J428" s="18">
        <v>6</v>
      </c>
      <c r="K428" s="18"/>
      <c r="L428" s="113"/>
      <c r="M428" s="113"/>
      <c r="N428" s="17"/>
      <c r="O428" s="50"/>
      <c r="P428" s="253">
        <f t="shared" si="53"/>
        <v>233.2</v>
      </c>
      <c r="Q428" s="47"/>
      <c r="R428" s="47"/>
      <c r="S428" s="47"/>
      <c r="T428" s="84"/>
    </row>
    <row r="429" spans="1:20" x14ac:dyDescent="0.2">
      <c r="A429" s="14">
        <f t="shared" si="54"/>
        <v>318</v>
      </c>
      <c r="B429" s="88" t="s">
        <v>651</v>
      </c>
      <c r="C429" s="251" t="s">
        <v>652</v>
      </c>
      <c r="D429" s="18">
        <v>487.3</v>
      </c>
      <c r="E429" s="18">
        <v>209.5</v>
      </c>
      <c r="F429" s="18">
        <v>99</v>
      </c>
      <c r="G429" s="18">
        <v>86.1</v>
      </c>
      <c r="H429" s="18">
        <v>277.3</v>
      </c>
      <c r="I429" s="18">
        <v>6.8</v>
      </c>
      <c r="J429" s="18">
        <v>6.3</v>
      </c>
      <c r="K429" s="18"/>
      <c r="L429" s="113"/>
      <c r="M429" s="113"/>
      <c r="N429" s="17"/>
      <c r="O429" s="113"/>
      <c r="P429" s="253">
        <f t="shared" si="53"/>
        <v>1172.3</v>
      </c>
      <c r="Q429" s="47"/>
      <c r="R429" s="47"/>
      <c r="S429" s="47"/>
      <c r="T429" s="84"/>
    </row>
    <row r="430" spans="1:20" x14ac:dyDescent="0.2">
      <c r="A430" s="14">
        <f t="shared" si="54"/>
        <v>319</v>
      </c>
      <c r="B430" s="88" t="s">
        <v>653</v>
      </c>
      <c r="C430" s="251" t="s">
        <v>654</v>
      </c>
      <c r="D430" s="18">
        <v>6</v>
      </c>
      <c r="E430" s="18">
        <v>5.9</v>
      </c>
      <c r="F430" s="18">
        <v>6</v>
      </c>
      <c r="G430" s="18">
        <v>5.9</v>
      </c>
      <c r="H430" s="18">
        <v>12.1</v>
      </c>
      <c r="I430" s="17">
        <v>6</v>
      </c>
      <c r="J430" s="18">
        <v>6</v>
      </c>
      <c r="K430" s="18"/>
      <c r="L430" s="113"/>
      <c r="M430" s="113"/>
      <c r="N430" s="17"/>
      <c r="O430" s="113"/>
      <c r="P430" s="253">
        <f t="shared" si="53"/>
        <v>47.9</v>
      </c>
      <c r="Q430" s="47"/>
      <c r="R430" s="47"/>
      <c r="S430" s="47"/>
      <c r="T430" s="84"/>
    </row>
    <row r="431" spans="1:20" ht="12" customHeight="1" x14ac:dyDescent="0.2">
      <c r="A431" s="14">
        <f t="shared" si="54"/>
        <v>320</v>
      </c>
      <c r="B431" s="191" t="s">
        <v>273</v>
      </c>
      <c r="C431" s="251" t="s">
        <v>655</v>
      </c>
      <c r="D431" s="18">
        <v>416.3</v>
      </c>
      <c r="E431" s="18">
        <v>416.1</v>
      </c>
      <c r="F431" s="18">
        <v>416.5</v>
      </c>
      <c r="G431" s="18">
        <v>416.1</v>
      </c>
      <c r="H431" s="18">
        <v>820.1</v>
      </c>
      <c r="I431" s="17">
        <v>10</v>
      </c>
      <c r="J431" s="18">
        <v>450.9</v>
      </c>
      <c r="K431" s="18"/>
      <c r="L431" s="113"/>
      <c r="M431" s="113"/>
      <c r="N431" s="17"/>
      <c r="O431" s="113"/>
      <c r="P431" s="253">
        <f t="shared" si="53"/>
        <v>2946</v>
      </c>
      <c r="Q431" s="47"/>
      <c r="R431" s="47"/>
      <c r="S431" s="47"/>
      <c r="T431" s="84"/>
    </row>
    <row r="432" spans="1:20" x14ac:dyDescent="0.2">
      <c r="A432" s="14"/>
      <c r="B432" s="191"/>
      <c r="C432" s="251"/>
      <c r="D432" s="18"/>
      <c r="E432" s="18"/>
      <c r="F432" s="18"/>
      <c r="G432" s="18"/>
      <c r="H432" s="18"/>
      <c r="I432" s="52"/>
      <c r="J432" s="18"/>
      <c r="K432" s="18"/>
      <c r="L432" s="113"/>
      <c r="M432" s="113"/>
      <c r="N432" s="17"/>
      <c r="O432" s="113"/>
      <c r="P432" s="253"/>
      <c r="Q432" s="47"/>
      <c r="R432" s="47"/>
      <c r="S432" s="47"/>
      <c r="T432" s="84"/>
    </row>
    <row r="433" spans="1:20" x14ac:dyDescent="0.2">
      <c r="A433" s="88"/>
      <c r="B433" s="259" t="s">
        <v>35</v>
      </c>
      <c r="C433" s="271"/>
      <c r="D433" s="261">
        <f t="shared" ref="D433:P433" si="55">SUM(D415:D431)</f>
        <v>34724.000000000007</v>
      </c>
      <c r="E433" s="261">
        <f t="shared" si="55"/>
        <v>29574.600000000002</v>
      </c>
      <c r="F433" s="261">
        <f t="shared" si="55"/>
        <v>15995.000000000002</v>
      </c>
      <c r="G433" s="261">
        <f t="shared" si="55"/>
        <v>21698.399999999998</v>
      </c>
      <c r="H433" s="261">
        <f t="shared" si="55"/>
        <v>28485.899999999994</v>
      </c>
      <c r="I433" s="261">
        <f t="shared" si="55"/>
        <v>15209.6</v>
      </c>
      <c r="J433" s="261">
        <f t="shared" si="55"/>
        <v>13000.799999999997</v>
      </c>
      <c r="K433" s="261">
        <f t="shared" si="55"/>
        <v>0</v>
      </c>
      <c r="L433" s="261">
        <f t="shared" si="55"/>
        <v>0</v>
      </c>
      <c r="M433" s="261">
        <f t="shared" si="55"/>
        <v>0</v>
      </c>
      <c r="N433" s="261">
        <f t="shared" si="55"/>
        <v>0</v>
      </c>
      <c r="O433" s="261">
        <f t="shared" si="55"/>
        <v>0</v>
      </c>
      <c r="P433" s="261">
        <f t="shared" si="55"/>
        <v>158688.29999999999</v>
      </c>
      <c r="Q433" s="2"/>
      <c r="R433" s="2"/>
      <c r="S433" s="2"/>
      <c r="T433" s="2"/>
    </row>
    <row r="434" spans="1:20" x14ac:dyDescent="0.2">
      <c r="A434" s="361"/>
      <c r="B434" s="219"/>
      <c r="C434" s="220"/>
      <c r="D434" s="221"/>
      <c r="E434" s="221"/>
      <c r="F434" s="221"/>
      <c r="G434" s="221"/>
      <c r="H434" s="221"/>
      <c r="I434" s="221"/>
      <c r="J434" s="221"/>
      <c r="K434" s="221"/>
      <c r="L434" s="221"/>
      <c r="M434" s="221"/>
      <c r="N434" s="221"/>
      <c r="O434" s="221"/>
      <c r="P434" s="222"/>
      <c r="Q434" s="2"/>
      <c r="R434" s="2"/>
      <c r="S434" s="2"/>
      <c r="T434" s="2"/>
    </row>
    <row r="435" spans="1:20" x14ac:dyDescent="0.2">
      <c r="A435" s="362"/>
      <c r="B435" s="34"/>
      <c r="C435" s="123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223"/>
      <c r="Q435" s="2"/>
      <c r="R435" s="2"/>
      <c r="S435" s="2"/>
      <c r="T435" s="2"/>
    </row>
    <row r="436" spans="1:20" x14ac:dyDescent="0.2">
      <c r="A436" s="363"/>
      <c r="B436" s="79" t="s">
        <v>275</v>
      </c>
      <c r="C436" s="225"/>
      <c r="D436" s="226"/>
      <c r="E436" s="226"/>
      <c r="F436" s="226"/>
      <c r="G436" s="226"/>
      <c r="H436" s="226"/>
      <c r="I436" s="226"/>
      <c r="J436" s="226"/>
      <c r="K436" s="226"/>
      <c r="L436" s="226"/>
      <c r="M436" s="226"/>
      <c r="N436" s="226"/>
      <c r="O436" s="226"/>
      <c r="P436" s="227"/>
      <c r="Q436" s="2"/>
      <c r="R436" s="2"/>
      <c r="S436" s="2"/>
      <c r="T436" s="2"/>
    </row>
    <row r="437" spans="1:20" x14ac:dyDescent="0.2">
      <c r="A437" s="142">
        <v>321</v>
      </c>
      <c r="B437" s="203" t="s">
        <v>276</v>
      </c>
      <c r="C437" s="351" t="s">
        <v>656</v>
      </c>
      <c r="D437" s="18">
        <v>968.5</v>
      </c>
      <c r="E437" s="18">
        <v>1282.7</v>
      </c>
      <c r="F437" s="18">
        <v>562.1</v>
      </c>
      <c r="G437" s="18">
        <v>431.5</v>
      </c>
      <c r="H437" s="18">
        <v>1023.7</v>
      </c>
      <c r="I437" s="17">
        <v>10.1</v>
      </c>
      <c r="J437" s="348">
        <v>155</v>
      </c>
      <c r="K437" s="18"/>
      <c r="L437" s="113"/>
      <c r="M437" s="113"/>
      <c r="N437" s="17"/>
      <c r="O437" s="113"/>
      <c r="P437" s="253">
        <f t="shared" ref="P437:P447" si="56">SUM(D437:O437)</f>
        <v>4433.6000000000004</v>
      </c>
      <c r="Q437" s="2"/>
      <c r="R437" s="2"/>
      <c r="S437" s="2"/>
      <c r="T437" s="2"/>
    </row>
    <row r="438" spans="1:20" x14ac:dyDescent="0.2">
      <c r="A438" s="142">
        <f>A437+1</f>
        <v>322</v>
      </c>
      <c r="B438" s="191" t="s">
        <v>277</v>
      </c>
      <c r="C438" s="351" t="s">
        <v>657</v>
      </c>
      <c r="D438" s="341">
        <v>598.29999999999995</v>
      </c>
      <c r="E438" s="341">
        <v>419.2</v>
      </c>
      <c r="F438" s="18">
        <v>154.69999999999999</v>
      </c>
      <c r="G438" s="341">
        <v>191</v>
      </c>
      <c r="H438" s="341">
        <v>413</v>
      </c>
      <c r="I438" s="17">
        <v>408.7</v>
      </c>
      <c r="J438" s="341">
        <v>444.3</v>
      </c>
      <c r="K438" s="18"/>
      <c r="L438" s="113"/>
      <c r="M438" s="113"/>
      <c r="N438" s="17"/>
      <c r="O438" s="113"/>
      <c r="P438" s="253">
        <f t="shared" si="56"/>
        <v>2629.2000000000003</v>
      </c>
      <c r="Q438" s="2"/>
      <c r="R438" s="2"/>
      <c r="S438" s="2"/>
      <c r="T438" s="2"/>
    </row>
    <row r="439" spans="1:20" x14ac:dyDescent="0.2">
      <c r="A439" s="142">
        <f t="shared" ref="A439:A446" si="57">A438+1</f>
        <v>323</v>
      </c>
      <c r="B439" s="88" t="s">
        <v>658</v>
      </c>
      <c r="C439" s="364"/>
      <c r="D439" s="18"/>
      <c r="E439" s="18"/>
      <c r="F439" s="18"/>
      <c r="G439" s="18"/>
      <c r="H439" s="18"/>
      <c r="I439" s="18"/>
      <c r="J439" s="18"/>
      <c r="K439" s="18"/>
      <c r="L439" s="113"/>
      <c r="M439" s="113"/>
      <c r="N439" s="17"/>
      <c r="O439" s="62"/>
      <c r="P439" s="253">
        <f t="shared" si="56"/>
        <v>0</v>
      </c>
      <c r="Q439" s="2"/>
      <c r="R439" s="2"/>
      <c r="S439" s="2"/>
      <c r="T439" s="2"/>
    </row>
    <row r="440" spans="1:20" x14ac:dyDescent="0.2">
      <c r="A440" s="142">
        <f t="shared" si="57"/>
        <v>324</v>
      </c>
      <c r="B440" s="25" t="s">
        <v>279</v>
      </c>
      <c r="C440" s="277" t="s">
        <v>659</v>
      </c>
      <c r="D440" s="18">
        <v>487.2</v>
      </c>
      <c r="E440" s="17">
        <v>536.4</v>
      </c>
      <c r="F440" s="17">
        <v>222.4</v>
      </c>
      <c r="G440" s="17">
        <v>203.3</v>
      </c>
      <c r="H440" s="17">
        <v>425.4</v>
      </c>
      <c r="I440" s="17">
        <v>81.900000000000006</v>
      </c>
      <c r="J440" s="17">
        <v>111.2</v>
      </c>
      <c r="K440" s="18"/>
      <c r="L440" s="18"/>
      <c r="M440" s="17"/>
      <c r="N440" s="17"/>
      <c r="O440" s="17"/>
      <c r="P440" s="253">
        <f t="shared" si="56"/>
        <v>2067.7999999999997</v>
      </c>
      <c r="Q440" s="2"/>
      <c r="R440" s="2"/>
      <c r="S440" s="2"/>
      <c r="T440" s="2"/>
    </row>
    <row r="441" spans="1:20" x14ac:dyDescent="0.2">
      <c r="A441" s="142">
        <f t="shared" si="57"/>
        <v>325</v>
      </c>
      <c r="B441" s="203" t="s">
        <v>280</v>
      </c>
      <c r="C441" s="351" t="s">
        <v>660</v>
      </c>
      <c r="D441" s="341">
        <v>3090.8</v>
      </c>
      <c r="E441" s="341">
        <v>2516.3000000000002</v>
      </c>
      <c r="F441" s="18">
        <v>1656.2</v>
      </c>
      <c r="G441" s="341">
        <v>1196.4000000000001</v>
      </c>
      <c r="H441" s="341">
        <v>2325</v>
      </c>
      <c r="I441" s="17">
        <v>17.600000000000001</v>
      </c>
      <c r="J441" s="341">
        <v>236.5</v>
      </c>
      <c r="K441" s="18"/>
      <c r="L441" s="113"/>
      <c r="M441" s="113"/>
      <c r="N441" s="17"/>
      <c r="O441" s="113"/>
      <c r="P441" s="253">
        <f t="shared" si="56"/>
        <v>11038.800000000001</v>
      </c>
      <c r="Q441" s="2"/>
      <c r="R441" s="2"/>
      <c r="S441" s="2"/>
      <c r="T441" s="2"/>
    </row>
    <row r="442" spans="1:20" ht="13.5" customHeight="1" x14ac:dyDescent="0.2">
      <c r="A442" s="142">
        <f t="shared" si="57"/>
        <v>326</v>
      </c>
      <c r="B442" s="203" t="s">
        <v>281</v>
      </c>
      <c r="C442" s="351" t="s">
        <v>661</v>
      </c>
      <c r="D442" s="341">
        <v>3985.9</v>
      </c>
      <c r="E442" s="341">
        <v>5544.7</v>
      </c>
      <c r="F442" s="18">
        <v>3371.9</v>
      </c>
      <c r="G442" s="341">
        <v>6402</v>
      </c>
      <c r="H442" s="365">
        <v>4594.8</v>
      </c>
      <c r="I442" s="17">
        <v>9283.1</v>
      </c>
      <c r="J442" s="341">
        <v>7350.3</v>
      </c>
      <c r="K442" s="18"/>
      <c r="L442" s="50"/>
      <c r="M442" s="113"/>
      <c r="N442" s="17"/>
      <c r="O442" s="113"/>
      <c r="P442" s="253">
        <f t="shared" si="56"/>
        <v>40532.700000000004</v>
      </c>
      <c r="Q442" s="2"/>
      <c r="R442" s="2"/>
      <c r="S442" s="2"/>
      <c r="T442" s="2"/>
    </row>
    <row r="443" spans="1:20" x14ac:dyDescent="0.2">
      <c r="A443" s="142">
        <f t="shared" si="57"/>
        <v>327</v>
      </c>
      <c r="B443" s="25" t="s">
        <v>282</v>
      </c>
      <c r="C443" s="277" t="s">
        <v>662</v>
      </c>
      <c r="D443" s="341">
        <v>3344.9</v>
      </c>
      <c r="E443" s="341">
        <v>3410.6</v>
      </c>
      <c r="F443" s="18">
        <v>1471.5</v>
      </c>
      <c r="G443" s="341">
        <v>1868.6</v>
      </c>
      <c r="H443" s="341">
        <v>3349</v>
      </c>
      <c r="I443" s="17">
        <v>5.9</v>
      </c>
      <c r="J443" s="341">
        <v>934.2</v>
      </c>
      <c r="K443" s="18"/>
      <c r="L443" s="113"/>
      <c r="M443" s="113"/>
      <c r="N443" s="17"/>
      <c r="O443" s="113"/>
      <c r="P443" s="253">
        <f t="shared" si="56"/>
        <v>14384.7</v>
      </c>
      <c r="Q443" s="2"/>
      <c r="R443" s="2"/>
      <c r="S443" s="2"/>
      <c r="T443" s="2"/>
    </row>
    <row r="444" spans="1:20" x14ac:dyDescent="0.2">
      <c r="A444" s="142">
        <f t="shared" si="57"/>
        <v>328</v>
      </c>
      <c r="B444" s="203" t="s">
        <v>283</v>
      </c>
      <c r="C444" s="351" t="s">
        <v>663</v>
      </c>
      <c r="D444" s="341">
        <v>5187.8</v>
      </c>
      <c r="E444" s="18">
        <v>2195.6</v>
      </c>
      <c r="F444" s="18">
        <v>961.6</v>
      </c>
      <c r="G444" s="341">
        <v>1788.4</v>
      </c>
      <c r="H444" s="365">
        <v>2726</v>
      </c>
      <c r="I444" s="17">
        <v>23.4</v>
      </c>
      <c r="J444" s="341">
        <v>557.6</v>
      </c>
      <c r="K444" s="18"/>
      <c r="L444" s="113"/>
      <c r="M444" s="113"/>
      <c r="N444" s="17"/>
      <c r="O444" s="113"/>
      <c r="P444" s="253">
        <f t="shared" si="56"/>
        <v>13440.4</v>
      </c>
      <c r="Q444" s="2"/>
      <c r="R444" s="2"/>
      <c r="S444" s="2"/>
      <c r="T444" s="2"/>
    </row>
    <row r="445" spans="1:20" x14ac:dyDescent="0.2">
      <c r="A445" s="142">
        <f t="shared" si="57"/>
        <v>329</v>
      </c>
      <c r="B445" s="203" t="s">
        <v>283</v>
      </c>
      <c r="C445" s="351" t="s">
        <v>664</v>
      </c>
      <c r="D445" s="341">
        <v>351.4</v>
      </c>
      <c r="E445" s="18">
        <v>382.2</v>
      </c>
      <c r="F445" s="18">
        <v>308.60000000000002</v>
      </c>
      <c r="G445" s="341">
        <v>400.7</v>
      </c>
      <c r="H445" s="365">
        <v>357.5</v>
      </c>
      <c r="I445" s="17">
        <v>9.8000000000000007</v>
      </c>
      <c r="J445" s="341">
        <v>123.5</v>
      </c>
      <c r="K445" s="18"/>
      <c r="L445" s="113"/>
      <c r="M445" s="113"/>
      <c r="N445" s="17"/>
      <c r="O445" s="113"/>
      <c r="P445" s="253">
        <f t="shared" si="56"/>
        <v>1933.6999999999998</v>
      </c>
      <c r="Q445" s="2"/>
      <c r="R445" s="2"/>
      <c r="S445" s="2"/>
      <c r="T445" s="2"/>
    </row>
    <row r="446" spans="1:20" x14ac:dyDescent="0.2">
      <c r="A446" s="142">
        <f t="shared" si="57"/>
        <v>330</v>
      </c>
      <c r="B446" s="203" t="s">
        <v>284</v>
      </c>
      <c r="C446" s="351" t="s">
        <v>665</v>
      </c>
      <c r="D446" s="341">
        <v>2227.1999999999998</v>
      </c>
      <c r="E446" s="18">
        <v>1541.7</v>
      </c>
      <c r="F446" s="18">
        <v>1081.7</v>
      </c>
      <c r="G446" s="341">
        <v>1375.2</v>
      </c>
      <c r="H446" s="365">
        <v>1825.5</v>
      </c>
      <c r="I446" s="17">
        <v>19.3</v>
      </c>
      <c r="J446" s="341">
        <v>260.60000000000002</v>
      </c>
      <c r="K446" s="18"/>
      <c r="L446" s="113"/>
      <c r="M446" s="113"/>
      <c r="N446" s="17"/>
      <c r="O446" s="113"/>
      <c r="P446" s="253">
        <f t="shared" si="56"/>
        <v>8331.1999999999989</v>
      </c>
      <c r="Q446" s="2"/>
      <c r="R446" s="2"/>
      <c r="S446" s="2"/>
      <c r="T446" s="2"/>
    </row>
    <row r="447" spans="1:20" x14ac:dyDescent="0.2">
      <c r="A447" s="142"/>
      <c r="B447" s="203"/>
      <c r="C447" s="351"/>
      <c r="D447" s="341"/>
      <c r="E447" s="341"/>
      <c r="F447" s="48"/>
      <c r="G447" s="341"/>
      <c r="H447" s="341"/>
      <c r="I447" s="349"/>
      <c r="J447" s="341"/>
      <c r="K447" s="18"/>
      <c r="L447" s="113"/>
      <c r="M447" s="113"/>
      <c r="N447" s="17"/>
      <c r="O447" s="113"/>
      <c r="P447" s="253">
        <f t="shared" si="56"/>
        <v>0</v>
      </c>
      <c r="Q447" s="2"/>
      <c r="R447" s="2"/>
      <c r="S447" s="2"/>
      <c r="T447" s="2"/>
    </row>
    <row r="448" spans="1:20" x14ac:dyDescent="0.2">
      <c r="A448" s="88"/>
      <c r="B448" s="259" t="s">
        <v>35</v>
      </c>
      <c r="C448" s="271"/>
      <c r="D448" s="261">
        <f t="shared" ref="D448:P448" si="58">SUM(D437:D447)</f>
        <v>20242.000000000004</v>
      </c>
      <c r="E448" s="261">
        <f t="shared" si="58"/>
        <v>17829.400000000001</v>
      </c>
      <c r="F448" s="261">
        <f t="shared" si="58"/>
        <v>9790.7000000000007</v>
      </c>
      <c r="G448" s="261">
        <f t="shared" si="58"/>
        <v>13857.100000000002</v>
      </c>
      <c r="H448" s="261">
        <f t="shared" si="58"/>
        <v>17039.900000000001</v>
      </c>
      <c r="I448" s="261">
        <f t="shared" si="58"/>
        <v>9859.7999999999975</v>
      </c>
      <c r="J448" s="261">
        <f t="shared" si="58"/>
        <v>10173.200000000001</v>
      </c>
      <c r="K448" s="261">
        <f t="shared" si="58"/>
        <v>0</v>
      </c>
      <c r="L448" s="261">
        <f t="shared" si="58"/>
        <v>0</v>
      </c>
      <c r="M448" s="261">
        <f t="shared" si="58"/>
        <v>0</v>
      </c>
      <c r="N448" s="261">
        <f t="shared" si="58"/>
        <v>0</v>
      </c>
      <c r="O448" s="261">
        <f t="shared" si="58"/>
        <v>0</v>
      </c>
      <c r="P448" s="261">
        <f t="shared" si="58"/>
        <v>98792.099999999991</v>
      </c>
      <c r="Q448" s="2"/>
      <c r="R448" s="2"/>
      <c r="S448" s="2"/>
      <c r="T448" s="2"/>
    </row>
    <row r="449" spans="1:20" x14ac:dyDescent="0.2">
      <c r="A449" s="88"/>
      <c r="B449" s="366" t="s">
        <v>285</v>
      </c>
      <c r="C449" s="367"/>
      <c r="D449" s="368">
        <f t="shared" ref="D449:P449" si="59">SUM(D11+D31+D57+D80+D96+D116+D133+D150+D173+D198+D219+D242+D265+D287+D305+D323+D337+D355+D371+D390+D411+D433+D448)</f>
        <v>680115.79999999993</v>
      </c>
      <c r="E449" s="368">
        <f t="shared" si="59"/>
        <v>633088.99999999988</v>
      </c>
      <c r="F449" s="368">
        <f t="shared" si="59"/>
        <v>561418.89999999991</v>
      </c>
      <c r="G449" s="368">
        <f t="shared" si="59"/>
        <v>518190.89999999997</v>
      </c>
      <c r="H449" s="368">
        <f t="shared" si="59"/>
        <v>626093.30000000016</v>
      </c>
      <c r="I449" s="368">
        <f t="shared" si="59"/>
        <v>420413.19999999995</v>
      </c>
      <c r="J449" s="368">
        <f t="shared" si="59"/>
        <v>396161.29999999993</v>
      </c>
      <c r="K449" s="368">
        <f t="shared" si="59"/>
        <v>0</v>
      </c>
      <c r="L449" s="368">
        <f t="shared" si="59"/>
        <v>0</v>
      </c>
      <c r="M449" s="368">
        <f t="shared" si="59"/>
        <v>0</v>
      </c>
      <c r="N449" s="368">
        <f t="shared" si="59"/>
        <v>0</v>
      </c>
      <c r="O449" s="368">
        <f t="shared" si="59"/>
        <v>0</v>
      </c>
      <c r="P449" s="368">
        <f t="shared" si="59"/>
        <v>3835482.4000000004</v>
      </c>
      <c r="Q449" s="2"/>
      <c r="R449" s="2"/>
      <c r="S449" s="2"/>
      <c r="T449" s="2"/>
    </row>
    <row r="450" spans="1:20" x14ac:dyDescent="0.2">
      <c r="A450" s="38"/>
      <c r="B450" s="369" t="s">
        <v>286</v>
      </c>
      <c r="C450" s="123"/>
      <c r="D450" s="370"/>
      <c r="E450" s="370"/>
      <c r="F450" s="370"/>
      <c r="G450" s="370"/>
      <c r="H450" s="370"/>
      <c r="I450" s="370"/>
      <c r="J450" s="370"/>
      <c r="K450" s="370"/>
      <c r="L450" s="370"/>
      <c r="M450" s="370"/>
      <c r="N450" s="370"/>
      <c r="O450" s="370"/>
      <c r="P450" s="371"/>
      <c r="Q450" s="2"/>
      <c r="R450" s="2"/>
      <c r="S450" s="2"/>
      <c r="T450" s="2"/>
    </row>
    <row r="451" spans="1:20" x14ac:dyDescent="0.2">
      <c r="A451" s="38"/>
      <c r="B451" s="372"/>
      <c r="C451" s="373"/>
      <c r="D451" s="370"/>
      <c r="E451" s="370"/>
      <c r="F451" s="370"/>
      <c r="G451" s="370"/>
      <c r="H451" s="370"/>
      <c r="I451" s="370"/>
      <c r="J451" s="370"/>
      <c r="K451" s="370"/>
      <c r="L451" s="370"/>
      <c r="M451" s="370"/>
      <c r="N451" s="370"/>
      <c r="O451" s="370"/>
      <c r="P451" s="374"/>
      <c r="Q451" s="2"/>
      <c r="R451" s="2"/>
      <c r="S451" s="2"/>
      <c r="T451" s="2"/>
    </row>
    <row r="452" spans="1:20" x14ac:dyDescent="0.2">
      <c r="A452" s="38"/>
      <c r="B452" s="384" t="s">
        <v>666</v>
      </c>
      <c r="C452" s="384"/>
      <c r="D452" s="384"/>
      <c r="E452" s="384"/>
      <c r="F452" s="384"/>
      <c r="G452" s="123"/>
      <c r="H452" s="370"/>
      <c r="I452" s="370"/>
      <c r="J452" s="370"/>
      <c r="K452" s="370"/>
      <c r="L452" s="370"/>
      <c r="M452" s="370"/>
      <c r="N452" s="370"/>
      <c r="O452" s="370"/>
      <c r="P452" s="374"/>
      <c r="Q452" s="2"/>
      <c r="R452" s="2"/>
      <c r="S452" s="2"/>
      <c r="T452" s="2"/>
    </row>
    <row r="453" spans="1:20" x14ac:dyDescent="0.2">
      <c r="A453" s="38"/>
      <c r="B453" s="385"/>
      <c r="C453" s="385"/>
      <c r="D453" s="385"/>
      <c r="E453" s="385"/>
      <c r="F453" s="385"/>
      <c r="G453" s="107"/>
      <c r="H453" s="107"/>
      <c r="I453" s="107"/>
      <c r="J453" s="107"/>
      <c r="K453" s="107"/>
      <c r="M453" s="2"/>
      <c r="N453" s="2"/>
      <c r="O453" s="2"/>
      <c r="P453" s="3"/>
      <c r="Q453" s="2"/>
      <c r="R453" s="2"/>
      <c r="S453" s="2"/>
      <c r="T453" s="2"/>
    </row>
    <row r="454" spans="1:20" x14ac:dyDescent="0.2">
      <c r="A454" s="375"/>
      <c r="B454" s="375"/>
      <c r="C454" s="375"/>
      <c r="D454" s="376"/>
      <c r="E454" s="376"/>
      <c r="F454" s="376"/>
      <c r="G454" s="376"/>
      <c r="H454" s="376"/>
      <c r="I454" s="375"/>
      <c r="J454" s="375"/>
      <c r="K454" s="375"/>
      <c r="L454" s="47"/>
      <c r="M454" s="47"/>
      <c r="N454" s="47"/>
      <c r="O454" s="47"/>
      <c r="P454" s="3"/>
    </row>
    <row r="455" spans="1:20" x14ac:dyDescent="0.2">
      <c r="B455" s="38"/>
      <c r="C455" s="238"/>
      <c r="D455" s="238"/>
      <c r="E455" s="238"/>
      <c r="F455" s="238"/>
      <c r="G455" s="238"/>
      <c r="H455" s="238"/>
      <c r="I455" s="238"/>
      <c r="J455" s="238"/>
      <c r="K455" s="238"/>
      <c r="L455" s="238"/>
      <c r="M455" s="238"/>
      <c r="N455" s="238"/>
      <c r="O455" s="238"/>
    </row>
    <row r="456" spans="1:20" x14ac:dyDescent="0.2">
      <c r="B456" s="38"/>
      <c r="C456" s="238"/>
      <c r="D456" s="238"/>
      <c r="E456" s="240"/>
      <c r="F456" s="240"/>
      <c r="G456" s="378"/>
      <c r="H456" s="379"/>
      <c r="O456" s="240"/>
      <c r="P456" s="380"/>
    </row>
    <row r="457" spans="1:20" x14ac:dyDescent="0.2">
      <c r="C457" s="240"/>
      <c r="D457" s="240"/>
      <c r="E457" s="240"/>
      <c r="F457" s="240"/>
      <c r="G457" s="378"/>
      <c r="H457" s="377"/>
      <c r="J457" s="377"/>
      <c r="K457" s="377"/>
      <c r="O457" s="240"/>
    </row>
    <row r="458" spans="1:20" x14ac:dyDescent="0.2">
      <c r="C458" s="240"/>
      <c r="D458" s="240"/>
      <c r="E458" s="240"/>
      <c r="F458" s="240"/>
      <c r="G458" s="240"/>
      <c r="H458" s="240"/>
      <c r="J458" s="377"/>
      <c r="K458" s="377"/>
    </row>
    <row r="459" spans="1:20" x14ac:dyDescent="0.2">
      <c r="C459" s="240"/>
      <c r="D459" s="240"/>
      <c r="E459" s="240"/>
      <c r="F459" s="240"/>
      <c r="G459" s="240"/>
      <c r="H459" s="377"/>
      <c r="J459" s="377"/>
      <c r="K459" s="377"/>
    </row>
    <row r="460" spans="1:20" x14ac:dyDescent="0.2">
      <c r="C460" s="240"/>
      <c r="D460" s="240"/>
      <c r="E460" s="240"/>
      <c r="F460" s="240"/>
      <c r="G460" s="240"/>
      <c r="H460" s="377"/>
      <c r="J460" s="377"/>
      <c r="K460" s="377"/>
    </row>
    <row r="461" spans="1:20" x14ac:dyDescent="0.2">
      <c r="C461" s="240"/>
      <c r="D461" s="240"/>
      <c r="E461" s="240"/>
      <c r="F461" s="240"/>
      <c r="G461" s="240"/>
      <c r="H461" s="377"/>
      <c r="J461" s="377"/>
      <c r="K461" s="377"/>
    </row>
    <row r="462" spans="1:20" x14ac:dyDescent="0.2">
      <c r="C462" s="240"/>
      <c r="D462" s="240"/>
      <c r="E462" s="240"/>
      <c r="F462" s="240"/>
      <c r="G462" s="240"/>
      <c r="H462" s="377"/>
      <c r="J462" s="377"/>
      <c r="K462" s="377"/>
    </row>
    <row r="463" spans="1:20" x14ac:dyDescent="0.2">
      <c r="H463" s="377"/>
    </row>
    <row r="464" spans="1:20" x14ac:dyDescent="0.2">
      <c r="H464" s="377"/>
    </row>
    <row r="465" spans="8:8" x14ac:dyDescent="0.2">
      <c r="H465" s="381"/>
    </row>
    <row r="466" spans="8:8" x14ac:dyDescent="0.2">
      <c r="H466" s="381"/>
    </row>
  </sheetData>
  <mergeCells count="4">
    <mergeCell ref="A3:P3"/>
    <mergeCell ref="A4:P4"/>
    <mergeCell ref="B452:F452"/>
    <mergeCell ref="B453:F453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Hoja1</vt:lpstr>
      <vt:lpstr>LUZ 2020 X REDES </vt:lpstr>
      <vt:lpstr>AGUA 2020 x REDES </vt:lpstr>
      <vt:lpstr>'AGUA 2020 x REDES '!Área_de_impresión</vt:lpstr>
      <vt:lpstr>'LUZ 2020 X REDES '!Área_de_impresión</vt:lpstr>
      <vt:lpstr>'AGUA 2020 x REDES '!Títulos_a_imprimir</vt:lpstr>
      <vt:lpstr>'LUZ 2020 X REDES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FLORES</dc:creator>
  <cp:lastModifiedBy>FLOR FLORES</cp:lastModifiedBy>
  <dcterms:created xsi:type="dcterms:W3CDTF">2020-07-15T23:05:25Z</dcterms:created>
  <dcterms:modified xsi:type="dcterms:W3CDTF">2020-07-31T23:25:50Z</dcterms:modified>
</cp:coreProperties>
</file>